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<sst xmlns="http://schemas.openxmlformats.org/spreadsheetml/2006/main" count="123" uniqueCount="123">
  <si>
    <t>Fiche technique</t>
  </si>
  <si>
    <t>Nom</t>
  </si>
  <si>
    <t>Tartelettes au chocolat (PDR)</t>
  </si>
  <si>
    <t>Code</t>
  </si>
  <si>
    <t>PDR-TARTLT-CHOC</t>
  </si>
  <si>
    <t>Classe</t>
  </si>
  <si>
    <t>Tartes et tartelettes (PAT.TARTES)</t>
  </si>
  <si>
    <t>Statut</t>
  </si>
  <si>
    <t>publie</t>
  </si>
  <si>
    <t>Verrouillée</t>
  </si>
  <si>
    <t>Oui — Corpus PDR (Pâtisserie de Référence) — audité et corrigé, verrouillage Chapitre 5</t>
  </si>
  <si>
    <t>Source bibliographique</t>
  </si>
  <si>
    <t>La Pâtisserie de Référence (BPI.PDR)</t>
  </si>
  <si>
    <t>Provenance</t>
  </si>
  <si>
    <t>Quantité de référence</t>
  </si>
  <si>
    <t>10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</si>
  <si>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</si>
  <si>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</si>
  <si>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</si>
  <si>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</si>
  <si>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</si>
  <si>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16:52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</si>
  <si>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</si>
  <si>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</si>
  <si>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</si>
  <si>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</si>
  <si>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</si>
  <si>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</si>
  <si>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</si>
  <si>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</si>
  <si>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</si>
  <si>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</si>
  <si>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</si>
  <si>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</si>
  <si>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</si>
  <si>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</si>
  <si>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00000047</t>
  </si>
  <si>
    <t>OEUF A3 (PRIX)</t>
  </si>
  <si>
    <t>Produits laitiers</t>
  </si>
  <si>
    <t>00000061</t>
  </si>
  <si>
    <t>EAU</t>
  </si>
  <si>
    <t>Matières diverses (à trier)</t>
  </si>
  <si>
    <t>lt</t>
  </si>
  <si>
    <t>RNME101483</t>
  </si>
  <si>
    <t>Amandes en poudre sachet 1kg</t>
  </si>
  <si>
    <t>Pâtisserie épicerie sucrée</t>
  </si>
  <si>
    <t>RNME101467</t>
  </si>
  <si>
    <t>Chocolat noir 50% cacao pistoles sac 5kg</t>
  </si>
  <si>
    <t>FAR-T55</t>
  </si>
  <si>
    <t>Farine de blé T55</t>
  </si>
  <si>
    <t>Farines de blé</t>
  </si>
  <si>
    <t>CRE-LIQUIDE-35</t>
  </si>
  <si>
    <t>Crème liquide entière 35% MG UHT</t>
  </si>
  <si>
    <t>Crèmes fraîches et laitières</t>
  </si>
  <si>
    <t>LEV-CHIMIQUE</t>
  </si>
  <si>
    <t>Levure chimique (poudre à lever)</t>
  </si>
  <si>
    <t>Levures et agents levants</t>
  </si>
  <si>
    <t>SEL-FIN</t>
  </si>
  <si>
    <t>Sel fin de cuisine</t>
  </si>
  <si>
    <t>Sels et condiments de base</t>
  </si>
  <si>
    <t>SUC-GLACE</t>
  </si>
  <si>
    <t>Sucre glace tamisé</t>
  </si>
  <si>
    <t>Sucres et édulcorants</t>
  </si>
  <si>
    <t>Total</t>
  </si>
  <si>
    <t>Niveau</t>
  </si>
  <si>
    <t>Composant</t>
  </si>
  <si>
    <t>Type</t>
  </si>
  <si>
    <t>Quantité (pour 10 pc)</t>
  </si>
  <si>
    <t>recette</t>
  </si>
  <si>
    <t>Tartes et tartelettes</t>
  </si>
  <si>
    <t xml:space="preserve">    ↳ Pate sablee amande (PDR)</t>
  </si>
  <si>
    <t>Pâtes friables (brisée, sablée)</t>
  </si>
  <si>
    <t xml:space="preserve">        ↳ Farine de blé T55</t>
  </si>
  <si>
    <t>matiere</t>
  </si>
  <si>
    <t xml:space="preserve">        ↳ BEURRE</t>
  </si>
  <si>
    <t xml:space="preserve">        ↳ Amandes en poudre sachet 1kg</t>
  </si>
  <si>
    <t xml:space="preserve">        ↳ Sel fin de cuisine</t>
  </si>
  <si>
    <t xml:space="preserve">        ↳ EAU</t>
  </si>
  <si>
    <t xml:space="preserve">        ↳ Sucre glace tamisé</t>
  </si>
  <si>
    <t xml:space="preserve">        ↳ Levure chimique (poudre à lever)</t>
  </si>
  <si>
    <t xml:space="preserve">        ↳ JAUNE D'OEUF (ML)</t>
  </si>
  <si>
    <t>Conversions oeufs et ovoproduits</t>
  </si>
  <si>
    <t xml:space="preserve">            ↳ OEUF A3 (PRIX)</t>
  </si>
  <si>
    <t xml:space="preserve">    ↳ Ganache chocolat depart chaud (PDR)</t>
  </si>
  <si>
    <t>Crèmes et ganaches chocolat</t>
  </si>
  <si>
    <t xml:space="preserve">        ↳ Chocolat noir 50% cacao pistoles sac 5kg</t>
  </si>
  <si>
    <t xml:space="preserve">        ↳ Crème liquide entière 35% MG UHT</t>
  </si>
  <si>
    <t>Recette</t>
  </si>
  <si>
    <t>#</t>
  </si>
  <si>
    <t>Verbe</t>
  </si>
  <si>
    <t>Étape</t>
  </si>
  <si>
    <t>Précision technique</t>
  </si>
  <si>
    <t>Durée</t>
  </si>
  <si>
    <t>CUIRE</t>
  </si>
  <si>
    <t>Cuire les fonds a blanc. Decercler.</t>
  </si>
  <si>
    <t>ÉTUVER</t>
  </si>
  <si>
    <t>Couler la ganache. Dans les fonds.</t>
  </si>
  <si>
    <t>SERVIR</t>
  </si>
  <si>
    <t>Laisser prendre. Au froid avant service.</t>
  </si>
  <si>
    <t>Pate sablee amande (PDR)</t>
  </si>
  <si>
    <t>METTRE EN PLACE</t>
  </si>
  <si>
    <t>Mettre en place le poste de travail. Denrees, materiels de preparation, de cuisson et de dressage.</t>
  </si>
  <si>
    <t>SABLER</t>
  </si>
  <si>
    <t>Sabler farine, beurre et poudre d'amandes. Jusqu'a texture homogene.</t>
  </si>
  <si>
    <t>INCORPORER</t>
  </si>
  <si>
    <t>Ajouter sel et sucre glace. Melanger.</t>
  </si>
  <si>
    <t>Ajouter jaune, eau et levure. Fraiser rapidement sans corser.</t>
  </si>
  <si>
    <t>RÉSERVER</t>
  </si>
  <si>
    <t>Reserver au froid. Filmer, laisser reposer avant faconnage.</t>
  </si>
  <si>
    <t>Ganache chocolat depart chaud (PDR)</t>
  </si>
  <si>
    <t>Fondre le chocolat. Au bain-marie.</t>
  </si>
  <si>
    <t>Ajouter la creme. Chaude, en 3 fois, en remuant pour l'emulsion.</t>
  </si>
  <si>
    <t>LISSER</t>
  </si>
  <si>
    <t>Lisser et refroidir. Laisser cristalliser avant utilisation.</t>
  </si>
  <si>
    <t>Fiche technique — Tartelettes au chocolat (PDR)</t>
  </si>
  <si>
    <t>Tartelettes au chocolat (PDR)  PDR-TARTLT-CHOC</t>
  </si>
  <si>
    <t>1.</t>
  </si>
  <si>
    <t>2.</t>
  </si>
  <si>
    <t>3.</t>
  </si>
  <si>
    <t>↳ Pate sablee amande (PDR)  PDR-PAT-SABL-AMD</t>
  </si>
  <si>
    <t>4.</t>
  </si>
  <si>
    <t>5.</t>
  </si>
  <si>
    <t>↳ Ganache chocolat depart chaud (PDR)  PDR-GAN-CHAUD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</si>
</sst>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9.1319448479238</v>
      </c>
    </row>
    <row r="12">
      <c r="A12" t="s" s="3">
        <v>17</v>
      </c>
      <c r="B12" s="4">
        <v>0.91319448479238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9.1319448479238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10</v>
      </c>
      <c r="C3" t="s" s="10">
        <v>25</v>
      </c>
      <c r="D3"/>
      <c r="E3"/>
      <c r="F3"/>
    </row>
    <row r="4">
      <c r="A4" t="s">
        <v>26</v>
      </c>
      <c r="B4" s="11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0.207286</v>
      </c>
      <c r="E7" s="11">
        <f>D7*$B$2</f>
        <v>0.207286</v>
      </c>
      <c r="F7" t="s">
        <v>35</v>
      </c>
      <c r="G7" s="4">
        <f>E7*3.9514082381</f>
        <v>0.819072</v>
      </c>
    </row>
    <row r="8">
      <c r="A8" t="s" s="12">
        <v>36</v>
      </c>
      <c r="B8" t="s">
        <v>37</v>
      </c>
      <c r="C8" t="s">
        <v>38</v>
      </c>
      <c r="D8" s="9">
        <v>1.454642</v>
      </c>
      <c r="E8" s="11">
        <f>D8*$B$2</f>
        <v>1.454642</v>
      </c>
      <c r="F8" t="s">
        <v>25</v>
      </c>
      <c r="G8" s="4">
        <f>E8*0.2699999312</f>
        <v>0.392753</v>
      </c>
    </row>
    <row r="9">
      <c r="A9" t="s" s="12">
        <v>39</v>
      </c>
      <c r="B9" t="s">
        <v>40</v>
      </c>
      <c r="C9" t="s">
        <v>41</v>
      </c>
      <c r="D9" s="9">
        <v>0.027638</v>
      </c>
      <c r="E9" s="11">
        <f>D9*$B$2</f>
        <v>0.027638</v>
      </c>
      <c r="F9" t="s">
        <v>42</v>
      </c>
      <c r="G9" s="4">
        <f>E9*0.0030000207</f>
        <v>0.000083</v>
      </c>
    </row>
    <row r="10">
      <c r="A10" t="s">
        <v>43</v>
      </c>
      <c r="B10" t="s">
        <v>44</v>
      </c>
      <c r="C10" t="s">
        <v>45</v>
      </c>
      <c r="D10" s="9">
        <v>0.041457</v>
      </c>
      <c r="E10" s="11">
        <f>D10*$B$2</f>
        <v>0.041457</v>
      </c>
      <c r="F10" t="s">
        <v>35</v>
      </c>
      <c r="G10" s="4">
        <f>E10*16.5801145535</f>
        <v>0.687362</v>
      </c>
    </row>
    <row r="11">
      <c r="A11" t="s">
        <v>46</v>
      </c>
      <c r="B11" t="s">
        <v>47</v>
      </c>
      <c r="C11" t="s">
        <v>45</v>
      </c>
      <c r="D11" s="9">
        <v>0.3336</v>
      </c>
      <c r="E11" s="11">
        <f>D11*$B$2</f>
        <v>0.3336</v>
      </c>
      <c r="F11" t="s">
        <v>35</v>
      </c>
      <c r="G11" s="4">
        <f>E11*18.3</f>
        <v>6.10488</v>
      </c>
    </row>
    <row r="12">
      <c r="A12" t="s">
        <v>48</v>
      </c>
      <c r="B12" t="s">
        <v>49</v>
      </c>
      <c r="C12" t="s">
        <v>50</v>
      </c>
      <c r="D12" s="9">
        <v>0.345477</v>
      </c>
      <c r="E12" s="11">
        <f>D12*$B$2</f>
        <v>0.345477</v>
      </c>
      <c r="F12" t="s">
        <v>35</v>
      </c>
      <c r="G12" s="4">
        <f>E12*0.5600006272</f>
        <v>0.193467</v>
      </c>
    </row>
    <row r="13">
      <c r="A13" t="s">
        <v>51</v>
      </c>
      <c r="B13" t="s">
        <v>52</v>
      </c>
      <c r="C13" t="s">
        <v>53</v>
      </c>
      <c r="D13" s="9">
        <v>0.2664</v>
      </c>
      <c r="E13" s="11">
        <f>D13*$B$2</f>
        <v>0.2664</v>
      </c>
      <c r="F13" t="s">
        <v>42</v>
      </c>
      <c r="G13" s="4">
        <f>E13*2.85</f>
        <v>0.75924</v>
      </c>
    </row>
    <row r="14">
      <c r="A14" t="s">
        <v>54</v>
      </c>
      <c r="B14" t="s">
        <v>55</v>
      </c>
      <c r="C14" t="s">
        <v>56</v>
      </c>
      <c r="D14" s="9">
        <v>0.00691</v>
      </c>
      <c r="E14" s="11">
        <f>D14*$B$2</f>
        <v>0.00691</v>
      </c>
      <c r="F14" t="s">
        <v>35</v>
      </c>
      <c r="G14" s="4">
        <f>E14*4.1997251089</f>
        <v>0.02902</v>
      </c>
    </row>
    <row r="15">
      <c r="A15" t="s">
        <v>57</v>
      </c>
      <c r="B15" t="s">
        <v>58</v>
      </c>
      <c r="C15" t="s">
        <v>59</v>
      </c>
      <c r="D15" s="9">
        <v>0.002764</v>
      </c>
      <c r="E15" s="11">
        <f>D15*$B$2</f>
        <v>0.002764</v>
      </c>
      <c r="F15" t="s">
        <v>35</v>
      </c>
      <c r="G15" s="4">
        <f>E15*0.3499770924</f>
        <v>0.000967</v>
      </c>
    </row>
    <row r="16">
      <c r="A16" t="s">
        <v>60</v>
      </c>
      <c r="B16" t="s">
        <v>61</v>
      </c>
      <c r="C16" t="s">
        <v>62</v>
      </c>
      <c r="D16" s="9">
        <v>0.138191</v>
      </c>
      <c r="E16" s="11">
        <f>D16*$B$2</f>
        <v>0.138191</v>
      </c>
      <c r="F16" t="s">
        <v>35</v>
      </c>
      <c r="G16" s="4">
        <f>E16*1.0499996564</f>
        <v>0.145101</v>
      </c>
    </row>
    <row r="17">
      <c r="A17"/>
      <c r="B17"/>
      <c r="C17"/>
      <c r="D17"/>
      <c r="E17"/>
      <c r="F17" t="s" s="3">
        <v>63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64</v>
      </c>
      <c r="B1" t="s" s="2">
        <v>65</v>
      </c>
      <c r="C1" t="s" s="2">
        <v>66</v>
      </c>
      <c r="D1" t="s" s="2">
        <v>67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68</v>
      </c>
      <c r="D2" s="11">
        <v>10</v>
      </c>
      <c r="E2" t="s">
        <v>25</v>
      </c>
      <c r="F2" t="s">
        <v>69</v>
      </c>
    </row>
    <row r="3">
      <c r="A3">
        <v>1</v>
      </c>
      <c r="B3" t="s">
        <v>70</v>
      </c>
      <c r="C3" t="s">
        <v>68</v>
      </c>
      <c r="D3" s="11">
        <v>0.825</v>
      </c>
      <c r="E3" t="s">
        <v>35</v>
      </c>
      <c r="F3" t="s">
        <v>71</v>
      </c>
    </row>
    <row r="4">
      <c r="A4">
        <v>2</v>
      </c>
      <c r="B4" t="s">
        <v>72</v>
      </c>
      <c r="C4" t="s">
        <v>73</v>
      </c>
      <c r="D4" s="11">
        <v>0.345</v>
      </c>
      <c r="E4" t="s">
        <v>35</v>
      </c>
      <c r="F4" t="s">
        <v>50</v>
      </c>
    </row>
    <row r="5">
      <c r="A5">
        <v>2</v>
      </c>
      <c r="B5" t="s">
        <v>74</v>
      </c>
      <c r="C5" t="s">
        <v>73</v>
      </c>
      <c r="D5" s="11">
        <v>0.207</v>
      </c>
      <c r="E5" t="s">
        <v>35</v>
      </c>
      <c r="F5" t="s">
        <v>34</v>
      </c>
    </row>
    <row r="6">
      <c r="A6">
        <v>2</v>
      </c>
      <c r="B6" t="s">
        <v>75</v>
      </c>
      <c r="C6" t="s">
        <v>73</v>
      </c>
      <c r="D6" s="11">
        <v>0.041</v>
      </c>
      <c r="E6" t="s">
        <v>35</v>
      </c>
      <c r="F6" t="s">
        <v>45</v>
      </c>
    </row>
    <row r="7">
      <c r="A7">
        <v>2</v>
      </c>
      <c r="B7" t="s">
        <v>76</v>
      </c>
      <c r="C7" t="s">
        <v>73</v>
      </c>
      <c r="D7" s="11">
        <v>0.003</v>
      </c>
      <c r="E7" t="s">
        <v>35</v>
      </c>
      <c r="F7" t="s">
        <v>59</v>
      </c>
    </row>
    <row r="8">
      <c r="A8">
        <v>2</v>
      </c>
      <c r="B8" t="s">
        <v>77</v>
      </c>
      <c r="C8" t="s">
        <v>73</v>
      </c>
      <c r="D8" s="11">
        <v>0.028</v>
      </c>
      <c r="E8" t="s">
        <v>42</v>
      </c>
      <c r="F8" t="s">
        <v>41</v>
      </c>
    </row>
    <row r="9">
      <c r="A9">
        <v>2</v>
      </c>
      <c r="B9" t="s">
        <v>78</v>
      </c>
      <c r="C9" t="s">
        <v>73</v>
      </c>
      <c r="D9" s="11">
        <v>0.138</v>
      </c>
      <c r="E9" t="s">
        <v>35</v>
      </c>
      <c r="F9" t="s">
        <v>62</v>
      </c>
    </row>
    <row r="10">
      <c r="A10">
        <v>2</v>
      </c>
      <c r="B10" t="s">
        <v>79</v>
      </c>
      <c r="C10" t="s">
        <v>73</v>
      </c>
      <c r="D10" s="11">
        <v>0.007</v>
      </c>
      <c r="E10" t="s">
        <v>35</v>
      </c>
      <c r="F10" t="s">
        <v>56</v>
      </c>
    </row>
    <row r="11">
      <c r="A11">
        <v>2</v>
      </c>
      <c r="B11" t="s">
        <v>80</v>
      </c>
      <c r="C11" t="s">
        <v>68</v>
      </c>
      <c r="D11" s="11">
        <v>0.055</v>
      </c>
      <c r="E11" t="s">
        <v>35</v>
      </c>
      <c r="F11" t="s">
        <v>81</v>
      </c>
    </row>
    <row r="12">
      <c r="A12">
        <v>3</v>
      </c>
      <c r="B12" t="s">
        <v>82</v>
      </c>
      <c r="C12" t="s">
        <v>73</v>
      </c>
      <c r="D12" s="11">
        <v>1.455</v>
      </c>
      <c r="E12" t="s">
        <v>25</v>
      </c>
      <c r="F12" t="s">
        <v>38</v>
      </c>
    </row>
    <row r="13">
      <c r="A13">
        <v>1</v>
      </c>
      <c r="B13" t="s">
        <v>83</v>
      </c>
      <c r="C13" t="s">
        <v>68</v>
      </c>
      <c r="D13" s="11">
        <v>0.6</v>
      </c>
      <c r="E13" t="s">
        <v>35</v>
      </c>
      <c r="F13" t="s">
        <v>84</v>
      </c>
    </row>
    <row r="14">
      <c r="A14">
        <v>2</v>
      </c>
      <c r="B14" t="s">
        <v>85</v>
      </c>
      <c r="C14" t="s">
        <v>73</v>
      </c>
      <c r="D14" s="11">
        <v>0.334</v>
      </c>
      <c r="E14" t="s">
        <v>35</v>
      </c>
      <c r="F14" t="s">
        <v>45</v>
      </c>
    </row>
    <row r="15">
      <c r="A15">
        <v>2</v>
      </c>
      <c r="B15" t="s">
        <v>86</v>
      </c>
      <c r="C15" t="s">
        <v>73</v>
      </c>
      <c r="D15" s="11">
        <v>0.266</v>
      </c>
      <c r="E15" t="s">
        <v>42</v>
      </c>
      <c r="F15" t="s">
        <v>53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3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/>
    </row>
    <row r="3">
      <c r="A3" t="s">
        <v>2</v>
      </c>
      <c r="B3">
        <v>2</v>
      </c>
      <c r="C3" t="s">
        <v>95</v>
      </c>
      <c r="D3" t="s" s="14">
        <v>96</v>
      </c>
      <c r="E3" t="s" s="14"/>
      <c r="F3"/>
    </row>
    <row r="4">
      <c r="A4" t="s">
        <v>2</v>
      </c>
      <c r="B4">
        <v>3</v>
      </c>
      <c r="C4" t="s">
        <v>97</v>
      </c>
      <c r="D4" t="s" s="14">
        <v>98</v>
      </c>
      <c r="E4" t="s" s="14"/>
      <c r="F4"/>
    </row>
    <row r="5">
      <c r="A5" t="s">
        <v>99</v>
      </c>
      <c r="B5">
        <v>1</v>
      </c>
      <c r="C5" t="s">
        <v>100</v>
      </c>
      <c r="D5" t="s" s="14">
        <v>101</v>
      </c>
      <c r="E5" t="s" s="14"/>
      <c r="F5"/>
    </row>
    <row r="6">
      <c r="A6" t="s">
        <v>99</v>
      </c>
      <c r="B6">
        <v>2</v>
      </c>
      <c r="C6" t="s">
        <v>102</v>
      </c>
      <c r="D6" t="s" s="14">
        <v>103</v>
      </c>
      <c r="E6" t="s" s="14"/>
      <c r="F6"/>
    </row>
    <row r="7">
      <c r="A7" t="s">
        <v>99</v>
      </c>
      <c r="B7">
        <v>3</v>
      </c>
      <c r="C7" t="s">
        <v>104</v>
      </c>
      <c r="D7" t="s" s="14">
        <v>105</v>
      </c>
      <c r="E7" t="s" s="14"/>
      <c r="F7"/>
    </row>
    <row r="8">
      <c r="A8" t="s">
        <v>99</v>
      </c>
      <c r="B8">
        <v>4</v>
      </c>
      <c r="C8" t="s">
        <v>104</v>
      </c>
      <c r="D8" t="s" s="14">
        <v>106</v>
      </c>
      <c r="E8" t="s" s="14"/>
      <c r="F8"/>
    </row>
    <row r="9">
      <c r="A9" t="s">
        <v>99</v>
      </c>
      <c r="B9">
        <v>5</v>
      </c>
      <c r="C9" t="s">
        <v>107</v>
      </c>
      <c r="D9" t="s" s="14">
        <v>108</v>
      </c>
      <c r="E9" t="s" s="14"/>
      <c r="F9"/>
    </row>
    <row r="10">
      <c r="A10" t="s">
        <v>109</v>
      </c>
      <c r="B10">
        <v>1</v>
      </c>
      <c r="C10" t="s">
        <v>100</v>
      </c>
      <c r="D10" t="s" s="14">
        <v>101</v>
      </c>
      <c r="E10" t="s" s="14"/>
      <c r="F10"/>
    </row>
    <row r="11">
      <c r="A11" t="s">
        <v>109</v>
      </c>
      <c r="B11">
        <v>2</v>
      </c>
      <c r="C11" t="s">
        <v>95</v>
      </c>
      <c r="D11" t="s" s="14">
        <v>110</v>
      </c>
      <c r="E11" t="s" s="14"/>
      <c r="F11"/>
    </row>
    <row r="12">
      <c r="A12" t="s">
        <v>109</v>
      </c>
      <c r="B12">
        <v>3</v>
      </c>
      <c r="C12" t="s">
        <v>104</v>
      </c>
      <c r="D12" t="s" s="14">
        <v>111</v>
      </c>
      <c r="E12" t="s" s="14"/>
      <c r="F12"/>
    </row>
    <row r="13">
      <c r="A13" t="s">
        <v>109</v>
      </c>
      <c r="B13">
        <v>4</v>
      </c>
      <c r="C13" t="s">
        <v>112</v>
      </c>
      <c r="D13" t="s" s="14">
        <v>113</v>
      </c>
      <c r="E13" t="s" s="14"/>
      <c r="F13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2"/>
  <cols>
    <col min="1" max="1" width="22" customWidth="1"/>
    <col min="2" max="2" width="52" customWidth="1"/>
  </cols>
  <sheetData>
    <row r="1" customHeight="1" ht="24">
      <c r="A1" t="s" s="7">
        <v>114</v>
      </c>
      <c r="B1"/>
      <c r="C1"/>
      <c r="D1"/>
    </row>
    <row r="2">
      <c r="A2" t="str" s="15">
        <f>"PDR-TARTLT-CHOC · PAT.TARTES · référence : "&amp;Besoins!B3&amp;" "&amp;Besoins!C3&amp;" · multiplicateur réglable sur la feuille ""Besoins"""</f>
        <v>PDR-TARTLT-CHOC · PAT.TARTES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115</v>
      </c>
      <c r="B4"/>
      <c r="C4"/>
      <c r="D4"/>
    </row>
    <row r="5">
      <c r="A5" t="s" s="17">
        <v>116</v>
      </c>
      <c r="B5" t="str" s="14">
        <f>"[CUIRE] "&amp;Procedure!D2</f>
        <v>[CUIRE] Cuire les fonds a blanc. Decercler.</v>
      </c>
      <c r="C5"/>
      <c r="D5"/>
    </row>
    <row r="6">
      <c r="A6" t="s" s="17">
        <v>117</v>
      </c>
      <c r="B6" t="str" s="14">
        <f>"[ÉTUVER] "&amp;Procedure!D3</f>
        <v>[ÉTUVER] Couler la ganache. Dans les fonds.</v>
      </c>
      <c r="C6"/>
      <c r="D6"/>
    </row>
    <row r="7">
      <c r="A7" t="s" s="17">
        <v>118</v>
      </c>
      <c r="B7" t="str" s="14">
        <f>"[SERVIR] "&amp;Procedure!D4</f>
        <v>[SERVIR] Laisser prendre. Au froid avant service.</v>
      </c>
      <c r="C7"/>
      <c r="D7"/>
    </row>
    <row r="8">
      <c r="A8"/>
      <c r="B8"/>
      <c r="C8"/>
      <c r="D8"/>
    </row>
    <row r="9">
      <c r="A9" t="s" s="16">
        <v>119</v>
      </c>
      <c r="B9"/>
      <c r="C9"/>
      <c r="D9"/>
    </row>
    <row r="10">
      <c r="A10" t="s" s="17">
        <v>116</v>
      </c>
      <c r="B10" t="str" s="14">
        <f>"[METTRE EN PLACE] "&amp;Procedure!D5</f>
        <v>[METTRE EN PLACE] Mettre en place le poste de travail. Denrees, materiels de preparation, de cuisson et de dressage.</v>
      </c>
      <c r="C10"/>
      <c r="D10"/>
    </row>
    <row r="11">
      <c r="A11" t="s" s="17">
        <v>117</v>
      </c>
      <c r="B11" t="str" s="14">
        <f>"[SABLER] "&amp;Procedure!D6</f>
        <v>[SABLER] Sabler farine, beurre et poudre d'amandes. Jusqu'a texture homogene.</v>
      </c>
      <c r="C11"/>
      <c r="D11"/>
    </row>
    <row r="12">
      <c r="A12" t="s" s="17">
        <v>118</v>
      </c>
      <c r="B12" t="str" s="14">
        <f>"[INCORPORER] "&amp;Procedure!D7</f>
        <v>[INCORPORER] Ajouter sel et sucre glace. Melanger.</v>
      </c>
      <c r="C12"/>
      <c r="D12"/>
    </row>
    <row r="13">
      <c r="A13" t="s" s="17">
        <v>120</v>
      </c>
      <c r="B13" t="str" s="14">
        <f>"[INCORPORER] "&amp;Procedure!D8</f>
        <v>[INCORPORER] Ajouter jaune, eau et levure. Fraiser rapidement sans corser.</v>
      </c>
      <c r="C13"/>
      <c r="D13"/>
    </row>
    <row r="14">
      <c r="A14" t="s" s="17">
        <v>121</v>
      </c>
      <c r="B14" t="str" s="14">
        <f>"[RÉSERVER] "&amp;Procedure!D9</f>
        <v>[RÉSERVER] Reserver au froid. Filmer, laisser reposer avant faconnage.</v>
      </c>
      <c r="C14"/>
      <c r="D14"/>
    </row>
    <row r="15">
      <c r="A15"/>
      <c r="B15"/>
      <c r="C15"/>
      <c r="D15"/>
    </row>
    <row r="16">
      <c r="A16" t="s" s="16">
        <v>122</v>
      </c>
      <c r="B16"/>
      <c r="C16"/>
      <c r="D16"/>
    </row>
    <row r="17">
      <c r="A17" t="s" s="17">
        <v>116</v>
      </c>
      <c r="B17" t="str" s="14">
        <f>"[METTRE EN PLACE] "&amp;Procedure!D10</f>
        <v>[METTRE EN PLACE] Mettre en place le poste de travail. Denrees, materiels de preparation, de cuisson et de dressage.</v>
      </c>
      <c r="C17"/>
      <c r="D17"/>
    </row>
    <row r="18">
      <c r="A18" t="s" s="17">
        <v>117</v>
      </c>
      <c r="B18" t="str" s="14">
        <f>"[ÉTUVER] "&amp;Procedure!D11</f>
        <v>[ÉTUVER] Fondre le chocolat. Au bain-marie.</v>
      </c>
      <c r="C18"/>
      <c r="D18"/>
    </row>
    <row r="19">
      <c r="A19" t="s" s="17">
        <v>118</v>
      </c>
      <c r="B19" t="str" s="14">
        <f>"[INCORPORER] "&amp;Procedure!D12</f>
        <v>[INCORPORER] Ajouter la creme. Chaude, en 3 fois, en remuant pour l'emulsion.</v>
      </c>
      <c r="C19"/>
      <c r="D19"/>
    </row>
    <row r="20">
      <c r="A20" t="s" s="17">
        <v>120</v>
      </c>
      <c r="B20" t="str" s="14">
        <f>"[LISSER] "&amp;Procedure!D13</f>
        <v>[LISSER] Lisser et refroidir. Laisser cristalliser avant utilisation.</v>
      </c>
      <c r="C20"/>
      <c r="D20"/>
    </row>
    <row r="21">
      <c r="A21"/>
      <c r="B21"/>
      <c r="C21"/>
      <c r="D21"/>
    </row>
    <row r="22">
      <c r="A22" t="s" s="18">
        <v>22</v>
      </c>
      <c r="B22"/>
      <c r="C22"/>
      <c r="D22"/>
    </row>
  </sheetData>
  <sheetProtection sheet="1"/>
  <mergeCells count="18">
    <mergeCell ref="A1:D1"/>
    <mergeCell ref="A2:D2"/>
    <mergeCell ref="A4:D4"/>
    <mergeCell ref="B5:D5"/>
    <mergeCell ref="B6:D6"/>
    <mergeCell ref="B7:D7"/>
    <mergeCell ref="A9:D9"/>
    <mergeCell ref="B10:D10"/>
    <mergeCell ref="B11:D11"/>
    <mergeCell ref="B12:D12"/>
    <mergeCell ref="B13:D13"/>
    <mergeCell ref="B14:D14"/>
    <mergeCell ref="A16:D16"/>
    <mergeCell ref="B17:D17"/>
    <mergeCell ref="B18:D18"/>
    <mergeCell ref="B19:D19"/>
    <mergeCell ref="B20:D20"/>
    <mergeCell ref="A22:D2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2026-09-15T14:52:31Z</dcterms:created>
  <dc:title>Tartelettes au chocolat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2026-09-15T14:52:31Z</dcterms:modified>
  <cp:revision>1</cp:revision>
</cp:coreProperties>
</file>