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<sst xmlns="http://schemas.openxmlformats.org/spreadsheetml/2006/main" count="123" uniqueCount="123">
  <si>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</si>
  <si>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</si>
  <si>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Tartelettes au chocolat (PDR)</t>
  </si>
  <si>
    <t>Code</t>
  </si>
  <si>
    <t>PDR-TARTLT-CHOC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</si>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</sst>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9.1319448479238</v>
      </c>
    </row>
    <row r="12">
      <c r="A12" t="s" s="3">
        <v>17</v>
      </c>
      <c r="B12" s="4">
        <v>0.91319448479238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9.1319448479238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0.207286</v>
      </c>
      <c r="E7" s="11">
        <f>D7*$B$2</f>
        <v>0.207286</v>
      </c>
      <c r="F7" t="s">
        <v>35</v>
      </c>
      <c r="G7" s="4">
        <f>E7*3.9514082381</f>
        <v>0.819072</v>
      </c>
    </row>
    <row r="8">
      <c r="A8" t="s" s="12">
        <v>36</v>
      </c>
      <c r="B8" t="s">
        <v>37</v>
      </c>
      <c r="C8" t="s">
        <v>38</v>
      </c>
      <c r="D8" s="9">
        <v>1.454642</v>
      </c>
      <c r="E8" s="11">
        <f>D8*$B$2</f>
        <v>1.454642</v>
      </c>
      <c r="F8" t="s">
        <v>25</v>
      </c>
      <c r="G8" s="4">
        <f>E8*0.2699999312</f>
        <v>0.392753</v>
      </c>
    </row>
    <row r="9">
      <c r="A9" t="s" s="12">
        <v>39</v>
      </c>
      <c r="B9" t="s">
        <v>40</v>
      </c>
      <c r="C9" t="s">
        <v>41</v>
      </c>
      <c r="D9" s="9">
        <v>0.027638</v>
      </c>
      <c r="E9" s="11">
        <f>D9*$B$2</f>
        <v>0.027638</v>
      </c>
      <c r="F9" t="s">
        <v>42</v>
      </c>
      <c r="G9" s="4">
        <f>E9*0.0030000207</f>
        <v>0.000083</v>
      </c>
    </row>
    <row r="10">
      <c r="A10" t="s">
        <v>43</v>
      </c>
      <c r="B10" t="s">
        <v>44</v>
      </c>
      <c r="C10" t="s">
        <v>45</v>
      </c>
      <c r="D10" s="9">
        <v>0.041457</v>
      </c>
      <c r="E10" s="11">
        <f>D10*$B$2</f>
        <v>0.041457</v>
      </c>
      <c r="F10" t="s">
        <v>35</v>
      </c>
      <c r="G10" s="4">
        <f>E10*16.5801145535</f>
        <v>0.687362</v>
      </c>
    </row>
    <row r="11">
      <c r="A11" t="s">
        <v>46</v>
      </c>
      <c r="B11" t="s">
        <v>47</v>
      </c>
      <c r="C11" t="s">
        <v>45</v>
      </c>
      <c r="D11" s="9">
        <v>0.3336</v>
      </c>
      <c r="E11" s="11">
        <f>D11*$B$2</f>
        <v>0.3336</v>
      </c>
      <c r="F11" t="s">
        <v>35</v>
      </c>
      <c r="G11" s="4">
        <f>E11*18.3</f>
        <v>6.10488</v>
      </c>
    </row>
    <row r="12">
      <c r="A12" t="s">
        <v>48</v>
      </c>
      <c r="B12" t="s">
        <v>49</v>
      </c>
      <c r="C12" t="s">
        <v>50</v>
      </c>
      <c r="D12" s="9">
        <v>0.345477</v>
      </c>
      <c r="E12" s="11">
        <f>D12*$B$2</f>
        <v>0.345477</v>
      </c>
      <c r="F12" t="s">
        <v>35</v>
      </c>
      <c r="G12" s="4">
        <f>E12*0.5600006272</f>
        <v>0.193467</v>
      </c>
    </row>
    <row r="13">
      <c r="A13" t="s">
        <v>51</v>
      </c>
      <c r="B13" t="s">
        <v>52</v>
      </c>
      <c r="C13" t="s">
        <v>53</v>
      </c>
      <c r="D13" s="9">
        <v>0.2664</v>
      </c>
      <c r="E13" s="11">
        <f>D13*$B$2</f>
        <v>0.2664</v>
      </c>
      <c r="F13" t="s">
        <v>42</v>
      </c>
      <c r="G13" s="4">
        <f>E13*2.85</f>
        <v>0.75924</v>
      </c>
    </row>
    <row r="14">
      <c r="A14" t="s">
        <v>54</v>
      </c>
      <c r="B14" t="s">
        <v>55</v>
      </c>
      <c r="C14" t="s">
        <v>56</v>
      </c>
      <c r="D14" s="9">
        <v>0.00691</v>
      </c>
      <c r="E14" s="11">
        <f>D14*$B$2</f>
        <v>0.00691</v>
      </c>
      <c r="F14" t="s">
        <v>35</v>
      </c>
      <c r="G14" s="4">
        <f>E14*4.1997251089</f>
        <v>0.02902</v>
      </c>
    </row>
    <row r="15">
      <c r="A15" t="s">
        <v>57</v>
      </c>
      <c r="B15" t="s">
        <v>58</v>
      </c>
      <c r="C15" t="s">
        <v>59</v>
      </c>
      <c r="D15" s="9">
        <v>0.002764</v>
      </c>
      <c r="E15" s="11">
        <f>D15*$B$2</f>
        <v>0.002764</v>
      </c>
      <c r="F15" t="s">
        <v>35</v>
      </c>
      <c r="G15" s="4">
        <f>E15*0.3499770924</f>
        <v>0.000967</v>
      </c>
    </row>
    <row r="16">
      <c r="A16" t="s">
        <v>60</v>
      </c>
      <c r="B16" t="s">
        <v>61</v>
      </c>
      <c r="C16" t="s">
        <v>62</v>
      </c>
      <c r="D16" s="9">
        <v>0.138191</v>
      </c>
      <c r="E16" s="11">
        <f>D16*$B$2</f>
        <v>0.138191</v>
      </c>
      <c r="F16" t="s">
        <v>35</v>
      </c>
      <c r="G16" s="4">
        <f>E16*1.0499996564</f>
        <v>0.145101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0.825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0.345</v>
      </c>
      <c r="E4" t="s">
        <v>35</v>
      </c>
      <c r="F4" t="s">
        <v>50</v>
      </c>
    </row>
    <row r="5">
      <c r="A5">
        <v>2</v>
      </c>
      <c r="B5" t="s">
        <v>74</v>
      </c>
      <c r="C5" t="s">
        <v>73</v>
      </c>
      <c r="D5" s="11">
        <v>0.207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0.041</v>
      </c>
      <c r="E6" t="s">
        <v>35</v>
      </c>
      <c r="F6" t="s">
        <v>45</v>
      </c>
    </row>
    <row r="7">
      <c r="A7">
        <v>2</v>
      </c>
      <c r="B7" t="s">
        <v>76</v>
      </c>
      <c r="C7" t="s">
        <v>73</v>
      </c>
      <c r="D7" s="11">
        <v>0.003</v>
      </c>
      <c r="E7" t="s">
        <v>35</v>
      </c>
      <c r="F7" t="s">
        <v>59</v>
      </c>
    </row>
    <row r="8">
      <c r="A8">
        <v>2</v>
      </c>
      <c r="B8" t="s">
        <v>77</v>
      </c>
      <c r="C8" t="s">
        <v>73</v>
      </c>
      <c r="D8" s="11">
        <v>0.028</v>
      </c>
      <c r="E8" t="s">
        <v>42</v>
      </c>
      <c r="F8" t="s">
        <v>41</v>
      </c>
    </row>
    <row r="9">
      <c r="A9">
        <v>2</v>
      </c>
      <c r="B9" t="s">
        <v>78</v>
      </c>
      <c r="C9" t="s">
        <v>73</v>
      </c>
      <c r="D9" s="11">
        <v>0.138</v>
      </c>
      <c r="E9" t="s">
        <v>35</v>
      </c>
      <c r="F9" t="s">
        <v>62</v>
      </c>
    </row>
    <row r="10">
      <c r="A10">
        <v>2</v>
      </c>
      <c r="B10" t="s">
        <v>79</v>
      </c>
      <c r="C10" t="s">
        <v>73</v>
      </c>
      <c r="D10" s="11">
        <v>0.007</v>
      </c>
      <c r="E10" t="s">
        <v>35</v>
      </c>
      <c r="F10" t="s">
        <v>56</v>
      </c>
    </row>
    <row r="11">
      <c r="A11">
        <v>2</v>
      </c>
      <c r="B11" t="s">
        <v>80</v>
      </c>
      <c r="C11" t="s">
        <v>68</v>
      </c>
      <c r="D11" s="11">
        <v>0.055</v>
      </c>
      <c r="E11" t="s">
        <v>35</v>
      </c>
      <c r="F11" t="s">
        <v>81</v>
      </c>
    </row>
    <row r="12">
      <c r="A12">
        <v>3</v>
      </c>
      <c r="B12" t="s">
        <v>82</v>
      </c>
      <c r="C12" t="s">
        <v>73</v>
      </c>
      <c r="D12" s="11">
        <v>1.455</v>
      </c>
      <c r="E12" t="s">
        <v>25</v>
      </c>
      <c r="F12" t="s">
        <v>38</v>
      </c>
    </row>
    <row r="13">
      <c r="A13">
        <v>1</v>
      </c>
      <c r="B13" t="s">
        <v>83</v>
      </c>
      <c r="C13" t="s">
        <v>68</v>
      </c>
      <c r="D13" s="11">
        <v>0.6</v>
      </c>
      <c r="E13" t="s">
        <v>35</v>
      </c>
      <c r="F13" t="s">
        <v>84</v>
      </c>
    </row>
    <row r="14">
      <c r="A14">
        <v>2</v>
      </c>
      <c r="B14" t="s">
        <v>85</v>
      </c>
      <c r="C14" t="s">
        <v>73</v>
      </c>
      <c r="D14" s="11">
        <v>0.334</v>
      </c>
      <c r="E14" t="s">
        <v>35</v>
      </c>
      <c r="F14" t="s">
        <v>45</v>
      </c>
    </row>
    <row r="15">
      <c r="A15">
        <v>2</v>
      </c>
      <c r="B15" t="s">
        <v>86</v>
      </c>
      <c r="C15" t="s">
        <v>73</v>
      </c>
      <c r="D15" s="11">
        <v>0.266</v>
      </c>
      <c r="E15" t="s">
        <v>42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99</v>
      </c>
      <c r="B5">
        <v>1</v>
      </c>
      <c r="C5" t="s">
        <v>100</v>
      </c>
      <c r="D5" t="s" s="14">
        <v>101</v>
      </c>
      <c r="E5" t="s" s="14"/>
      <c r="F5"/>
    </row>
    <row r="6">
      <c r="A6" t="s">
        <v>99</v>
      </c>
      <c r="B6">
        <v>2</v>
      </c>
      <c r="C6" t="s">
        <v>102</v>
      </c>
      <c r="D6" t="s" s="14">
        <v>103</v>
      </c>
      <c r="E6" t="s" s="14"/>
      <c r="F6"/>
    </row>
    <row r="7">
      <c r="A7" t="s">
        <v>99</v>
      </c>
      <c r="B7">
        <v>3</v>
      </c>
      <c r="C7" t="s">
        <v>104</v>
      </c>
      <c r="D7" t="s" s="14">
        <v>105</v>
      </c>
      <c r="E7" t="s" s="14"/>
      <c r="F7"/>
    </row>
    <row r="8">
      <c r="A8" t="s">
        <v>99</v>
      </c>
      <c r="B8">
        <v>4</v>
      </c>
      <c r="C8" t="s">
        <v>104</v>
      </c>
      <c r="D8" t="s" s="14">
        <v>106</v>
      </c>
      <c r="E8" t="s" s="14"/>
      <c r="F8"/>
    </row>
    <row r="9">
      <c r="A9" t="s">
        <v>99</v>
      </c>
      <c r="B9">
        <v>5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100</v>
      </c>
      <c r="D10" t="s" s="14">
        <v>101</v>
      </c>
      <c r="E10" t="s" s="14"/>
      <c r="F10"/>
    </row>
    <row r="11">
      <c r="A11" t="s">
        <v>109</v>
      </c>
      <c r="B11">
        <v>2</v>
      </c>
      <c r="C11" t="s">
        <v>95</v>
      </c>
      <c r="D11" t="s" s="14">
        <v>110</v>
      </c>
      <c r="E11" t="s" s="14"/>
      <c r="F11"/>
    </row>
    <row r="12">
      <c r="A12" t="s">
        <v>109</v>
      </c>
      <c r="B12">
        <v>3</v>
      </c>
      <c r="C12" t="s">
        <v>104</v>
      </c>
      <c r="D12" t="s" s="14">
        <v>111</v>
      </c>
      <c r="E12" t="s" s="14"/>
      <c r="F12"/>
    </row>
    <row r="13">
      <c r="A13" t="s">
        <v>109</v>
      </c>
      <c r="B13">
        <v>4</v>
      </c>
      <c r="C13" t="s">
        <v>112</v>
      </c>
      <c r="D13" t="s" s="14">
        <v>113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"[CUIRE] "&amp;Procedure!D2</f>
        <v>[CUIRE] Cuire les fonds a blanc. Decercler.</v>
      </c>
      <c r="C5"/>
      <c r="D5"/>
    </row>
    <row r="6">
      <c r="A6" t="s" s="17">
        <v>117</v>
      </c>
      <c r="B6" t="str" s="14">
        <f>"[ÉTUVER] "&amp;Procedure!D3</f>
        <v>[ÉTUVER] Couler la ganache. Dans les fonds.</v>
      </c>
      <c r="C6"/>
      <c r="D6"/>
    </row>
    <row r="7">
      <c r="A7" t="s" s="17">
        <v>118</v>
      </c>
      <c r="B7" t="str" s="14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6">
        <v>119</v>
      </c>
      <c r="B9"/>
      <c r="C9"/>
      <c r="D9"/>
    </row>
    <row r="10">
      <c r="A10" t="s" s="17">
        <v>116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117</v>
      </c>
      <c r="B11" t="str" s="14">
        <f>"[SABLER] "&amp;Procedure!D6</f>
        <v>[SABLER] Sabler farine, beurre et poudre d'amandes. Jusqu'a texture homogene.</v>
      </c>
      <c r="C11"/>
      <c r="D11"/>
    </row>
    <row r="12">
      <c r="A12" t="s" s="17">
        <v>118</v>
      </c>
      <c r="B12" t="str" s="14">
        <f>"[INCORPORER] "&amp;Procedure!D7</f>
        <v>[INCORPORER] Ajouter sel et sucre glace. Melanger.</v>
      </c>
      <c r="C12"/>
      <c r="D12"/>
    </row>
    <row r="13">
      <c r="A13" t="s" s="17">
        <v>120</v>
      </c>
      <c r="B13" t="str" s="14">
        <f>"[INCORPORER] "&amp;Procedure!D8</f>
        <v>[INCORPORER] Ajouter jaune, eau et levure. Fraiser rapidement sans corser.</v>
      </c>
      <c r="C13"/>
      <c r="D13"/>
    </row>
    <row r="14">
      <c r="A14" t="s" s="17">
        <v>121</v>
      </c>
      <c r="B14" t="str" s="14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 t="s" s="17">
        <v>116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117</v>
      </c>
      <c r="B18" t="str" s="14">
        <f>"[ÉTUVER] "&amp;Procedure!D11</f>
        <v>[ÉTUVER] Fondre le chocolat. Au bain-marie.</v>
      </c>
      <c r="C18"/>
      <c r="D18"/>
    </row>
    <row r="19">
      <c r="A19" t="s" s="17">
        <v>118</v>
      </c>
      <c r="B19" t="str" s="14">
        <f>"[INCORPORER] "&amp;Procedure!D12</f>
        <v>[INCORPORER] Ajouter la creme. Chaude, en 3 fois, en remuant pour l'emulsion.</v>
      </c>
      <c r="C19"/>
      <c r="D19"/>
    </row>
    <row r="20">
      <c r="A20" t="s" s="17">
        <v>120</v>
      </c>
      <c r="B20" t="str" s="14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