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<sst xmlns="http://schemas.openxmlformats.org/spreadsheetml/2006/main" count="129" uniqueCount="129">
  <si>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</si>
  <si>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</si>
  <si>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Tarte aux poires Bourdaloue (PDR)</t>
  </si>
  <si>
    <t>Code</t>
  </si>
  <si>
    <t>PDR-TART-POIRE-B</t>
  </si>
  <si>
    <t>Classe</t>
  </si>
  <si>
    <t>Tartes et tartelettes (PAT.TARTES)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</si>
  <si>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</si>
  <si>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</si>
  <si>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</si>
  <si>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</si>
  <si>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</si>
  <si>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</si>
  <si>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</si>
  <si>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</si>
  <si>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</si>
  <si>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</si>
  <si>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</si>
  <si>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</si>
  <si>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</si>
  <si>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</si>
  <si>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</si>
  <si>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</si>
  <si>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</si>
  <si>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</si>
  <si>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</si>
  <si>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</si>
  <si>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</si>
  <si>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</si>
  <si>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</si>
  <si>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</si>
  <si>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</si>
  <si>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</si>
  <si>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</si>
  <si>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</si>
  <si>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</si>
  <si>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</si>
  <si>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</si>
  <si>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</si>
  <si>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00000014</t>
  </si>
  <si>
    <t>VANILLE (baton)</t>
  </si>
  <si>
    <t>Épices en poudre et graines</t>
  </si>
  <si>
    <t>FAR-T55</t>
  </si>
  <si>
    <t>Farine de blé T55</t>
  </si>
  <si>
    <t>Farines de blé</t>
  </si>
  <si>
    <t>kg</t>
  </si>
  <si>
    <t>00000822</t>
  </si>
  <si>
    <t>POIRES</t>
  </si>
  <si>
    <t>Fruits</t>
  </si>
  <si>
    <t>00000054</t>
  </si>
  <si>
    <t>CITRON PULCO (JUS)</t>
  </si>
  <si>
    <t>Agrumes</t>
  </si>
  <si>
    <t>RNME101483</t>
  </si>
  <si>
    <t>Amandes en poudre sachet 1kg</t>
  </si>
  <si>
    <t>Graines et poudres oléagineux</t>
  </si>
  <si>
    <t>00000048</t>
  </si>
  <si>
    <t>BEURRE</t>
  </si>
  <si>
    <t>Beurres et margarines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</si>
  <si>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</si>
  <si>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</si>
  <si>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</si>
  <si>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</si>
  <si>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</si>
  <si>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</si>
  <si>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</si>
  <si>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</si>
  <si>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</si>
  <si>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</si>
  <si>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</si>
  <si>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</si>
  <si>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</si>
  <si>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</si>
  <si>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</si>
  <si>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</si>
  <si>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</si>
  <si>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</si>
  <si>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</si>
  <si>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</si>
  <si>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</si>
  <si>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</si>
  <si>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</si>
  <si>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 (robinet - moy. France 2026)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</si>
  <si>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</si>
  <si>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</si>
  <si>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</si>
  <si>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</si>
  <si>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Sucre blanc cristal sac 25 kg</t>
  </si>
  <si>
    <t xml:space="preserve">    ↳ OEUF (P)</t>
  </si>
  <si>
    <t xml:space="preserve">        ↳ OEUF (ml)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</si>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</sst>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5.8902472863497</v>
      </c>
    </row>
    <row r="12">
      <c r="A12" t="s" s="3">
        <v>17</v>
      </c>
      <c r="B12" s="4">
        <v>0.58902472863497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5.8902472863497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0.025654</v>
      </c>
      <c r="E7" s="11">
        <f>D7*$B$2</f>
        <v>0.025654</v>
      </c>
      <c r="F7" t="s">
        <v>35</v>
      </c>
      <c r="G7" s="4">
        <f>E7*0.0042999872</f>
        <v>0.00011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E8*13.3119</f>
        <v>0.665595</v>
      </c>
    </row>
    <row r="9">
      <c r="A9" t="s" s="12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E9*0.5902684211</f>
        <v>0.295134</v>
      </c>
    </row>
    <row r="10">
      <c r="A10" t="s">
        <v>42</v>
      </c>
      <c r="B10" t="s">
        <v>43</v>
      </c>
      <c r="C10" t="s">
        <v>44</v>
      </c>
      <c r="D10" s="9">
        <v>0.213783</v>
      </c>
      <c r="E10" s="11">
        <f>D10*$B$2</f>
        <v>0.213783</v>
      </c>
      <c r="F10" t="s">
        <v>45</v>
      </c>
      <c r="G10" s="4">
        <f>E10*0.5599992041</f>
        <v>0.119718</v>
      </c>
    </row>
    <row r="11">
      <c r="A11" t="s" s="12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45</v>
      </c>
      <c r="G11" s="4">
        <f>E11*1.7</f>
        <v>1.36</v>
      </c>
    </row>
    <row r="12">
      <c r="A12" t="s" s="12">
        <v>49</v>
      </c>
      <c r="B12" t="s">
        <v>50</v>
      </c>
      <c r="C12" t="s">
        <v>51</v>
      </c>
      <c r="D12" s="9">
        <v>0.02</v>
      </c>
      <c r="E12" s="11">
        <f>D12*$B$2</f>
        <v>0.02</v>
      </c>
      <c r="F12" t="s">
        <v>35</v>
      </c>
      <c r="G12" s="4">
        <f>E12*3.6741428571</f>
        <v>0.073483</v>
      </c>
    </row>
    <row r="13">
      <c r="A13" t="s">
        <v>52</v>
      </c>
      <c r="B13" t="s">
        <v>53</v>
      </c>
      <c r="C13" t="s">
        <v>54</v>
      </c>
      <c r="D13" s="9">
        <v>0.1</v>
      </c>
      <c r="E13" s="11">
        <f>D13*$B$2</f>
        <v>0.1</v>
      </c>
      <c r="F13" t="s">
        <v>45</v>
      </c>
      <c r="G13" s="4">
        <f>E13*16.58</f>
        <v>1.658</v>
      </c>
    </row>
    <row r="14">
      <c r="A14" t="s" s="12">
        <v>55</v>
      </c>
      <c r="B14" t="s">
        <v>56</v>
      </c>
      <c r="C14" t="s">
        <v>57</v>
      </c>
      <c r="D14" s="9">
        <v>0.206891</v>
      </c>
      <c r="E14" s="11">
        <f>D14*$B$2</f>
        <v>0.206891</v>
      </c>
      <c r="F14" t="s">
        <v>45</v>
      </c>
      <c r="G14" s="4">
        <f>E14*3.9514066481</f>
        <v>0.81751</v>
      </c>
    </row>
    <row r="15">
      <c r="A15" t="s" s="12">
        <v>58</v>
      </c>
      <c r="B15" t="s">
        <v>59</v>
      </c>
      <c r="C15" t="s">
        <v>60</v>
      </c>
      <c r="D15" s="9">
        <v>2.900138</v>
      </c>
      <c r="E15" s="11">
        <f>D15*$B$2</f>
        <v>2.900138</v>
      </c>
      <c r="F15" t="s">
        <v>25</v>
      </c>
      <c r="G15" s="4">
        <f>E15*0.2699999691</f>
        <v>0.783037</v>
      </c>
    </row>
    <row r="16">
      <c r="A16" t="s">
        <v>61</v>
      </c>
      <c r="B16" t="s">
        <v>62</v>
      </c>
      <c r="C16" t="s">
        <v>63</v>
      </c>
      <c r="D16" s="9">
        <v>0.00171</v>
      </c>
      <c r="E16" s="11">
        <f>D16*$B$2</f>
        <v>0.00171</v>
      </c>
      <c r="F16" t="s">
        <v>45</v>
      </c>
      <c r="G16" s="4">
        <f>E16*0.3500535376</f>
        <v>0.000599</v>
      </c>
    </row>
    <row r="17">
      <c r="A17" t="s">
        <v>64</v>
      </c>
      <c r="B17" t="s">
        <v>65</v>
      </c>
      <c r="C17" t="s">
        <v>66</v>
      </c>
      <c r="D17" s="9">
        <v>0.142757</v>
      </c>
      <c r="E17" s="11">
        <f>D17*$B$2</f>
        <v>0.142757</v>
      </c>
      <c r="F17" t="s">
        <v>45</v>
      </c>
      <c r="G17" s="4">
        <f>E17*0.8199973534</f>
        <v>0.11706</v>
      </c>
    </row>
    <row r="18">
      <c r="A18"/>
      <c r="B18"/>
      <c r="C18"/>
      <c r="D18"/>
      <c r="E18"/>
      <c r="F18" t="s" s="3">
        <v>67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72</v>
      </c>
      <c r="D3" s="11">
        <v>0.425</v>
      </c>
      <c r="E3" t="s">
        <v>45</v>
      </c>
      <c r="F3" t="s">
        <v>75</v>
      </c>
    </row>
    <row r="4">
      <c r="A4">
        <v>2</v>
      </c>
      <c r="B4" t="s">
        <v>76</v>
      </c>
      <c r="C4" t="s">
        <v>77</v>
      </c>
      <c r="D4" s="11">
        <v>0.214</v>
      </c>
      <c r="E4" t="s">
        <v>45</v>
      </c>
      <c r="F4" t="s">
        <v>44</v>
      </c>
    </row>
    <row r="5">
      <c r="A5">
        <v>2</v>
      </c>
      <c r="B5" t="s">
        <v>78</v>
      </c>
      <c r="C5" t="s">
        <v>77</v>
      </c>
      <c r="D5" s="11">
        <v>0.107</v>
      </c>
      <c r="E5" t="s">
        <v>45</v>
      </c>
      <c r="F5" t="s">
        <v>57</v>
      </c>
    </row>
    <row r="6">
      <c r="A6">
        <v>2</v>
      </c>
      <c r="B6" t="s">
        <v>79</v>
      </c>
      <c r="C6" t="s">
        <v>77</v>
      </c>
      <c r="D6" s="11">
        <v>0.043</v>
      </c>
      <c r="E6" t="s">
        <v>45</v>
      </c>
      <c r="F6" t="s">
        <v>66</v>
      </c>
    </row>
    <row r="7">
      <c r="A7">
        <v>2</v>
      </c>
      <c r="B7" t="s">
        <v>80</v>
      </c>
      <c r="C7" t="s">
        <v>77</v>
      </c>
      <c r="D7" s="11">
        <v>0.002</v>
      </c>
      <c r="E7" t="s">
        <v>45</v>
      </c>
      <c r="F7" t="s">
        <v>63</v>
      </c>
    </row>
    <row r="8">
      <c r="A8">
        <v>2</v>
      </c>
      <c r="B8" t="s">
        <v>81</v>
      </c>
      <c r="C8" t="s">
        <v>77</v>
      </c>
      <c r="D8" s="11">
        <v>0.026</v>
      </c>
      <c r="E8" t="s">
        <v>35</v>
      </c>
      <c r="F8" t="s">
        <v>34</v>
      </c>
    </row>
    <row r="9">
      <c r="A9">
        <v>2</v>
      </c>
      <c r="B9" t="s">
        <v>82</v>
      </c>
      <c r="C9" t="s">
        <v>72</v>
      </c>
      <c r="D9" s="11">
        <v>0.034</v>
      </c>
      <c r="E9" t="s">
        <v>45</v>
      </c>
      <c r="F9" t="s">
        <v>83</v>
      </c>
    </row>
    <row r="10">
      <c r="A10">
        <v>3</v>
      </c>
      <c r="B10" t="s">
        <v>84</v>
      </c>
      <c r="C10" t="s">
        <v>77</v>
      </c>
      <c r="D10" s="11">
        <v>0.9</v>
      </c>
      <c r="E10" t="s">
        <v>25</v>
      </c>
      <c r="F10" t="s">
        <v>60</v>
      </c>
    </row>
    <row r="11">
      <c r="A11">
        <v>1</v>
      </c>
      <c r="B11" t="s">
        <v>85</v>
      </c>
      <c r="C11" t="s">
        <v>77</v>
      </c>
      <c r="D11" s="11">
        <v>0.1</v>
      </c>
      <c r="E11" t="s">
        <v>45</v>
      </c>
      <c r="F11" t="s">
        <v>57</v>
      </c>
    </row>
    <row r="12">
      <c r="A12">
        <v>1</v>
      </c>
      <c r="B12" t="s">
        <v>86</v>
      </c>
      <c r="C12" t="s">
        <v>77</v>
      </c>
      <c r="D12" s="11">
        <v>0.1</v>
      </c>
      <c r="E12" t="s">
        <v>45</v>
      </c>
      <c r="F12" t="s">
        <v>66</v>
      </c>
    </row>
    <row r="13">
      <c r="A13">
        <v>1</v>
      </c>
      <c r="B13" t="s">
        <v>87</v>
      </c>
      <c r="C13" t="s">
        <v>72</v>
      </c>
      <c r="D13" s="11">
        <v>2</v>
      </c>
      <c r="E13" t="s">
        <v>25</v>
      </c>
      <c r="F13" t="s">
        <v>83</v>
      </c>
    </row>
    <row r="14">
      <c r="A14">
        <v>2</v>
      </c>
      <c r="B14" t="s">
        <v>88</v>
      </c>
      <c r="C14" t="s">
        <v>72</v>
      </c>
      <c r="D14" s="11">
        <v>0.11</v>
      </c>
      <c r="E14" t="s">
        <v>35</v>
      </c>
      <c r="F14" t="s">
        <v>83</v>
      </c>
    </row>
    <row r="15">
      <c r="A15">
        <v>3</v>
      </c>
      <c r="B15" t="s">
        <v>84</v>
      </c>
      <c r="C15" t="s">
        <v>77</v>
      </c>
      <c r="D15" s="11">
        <v>2</v>
      </c>
      <c r="E15" t="s">
        <v>25</v>
      </c>
      <c r="F15" t="s">
        <v>60</v>
      </c>
    </row>
    <row r="16">
      <c r="A16">
        <v>1</v>
      </c>
      <c r="B16" t="s">
        <v>89</v>
      </c>
      <c r="C16" t="s">
        <v>77</v>
      </c>
      <c r="D16" s="11">
        <v>0.1</v>
      </c>
      <c r="E16" t="s">
        <v>45</v>
      </c>
      <c r="F16" t="s">
        <v>54</v>
      </c>
    </row>
    <row r="17">
      <c r="A17">
        <v>1</v>
      </c>
      <c r="B17" t="s">
        <v>90</v>
      </c>
      <c r="C17" t="s">
        <v>77</v>
      </c>
      <c r="D17" s="11">
        <v>0.05</v>
      </c>
      <c r="E17" t="s">
        <v>35</v>
      </c>
      <c r="F17" t="s">
        <v>38</v>
      </c>
    </row>
    <row r="18">
      <c r="A18">
        <v>1</v>
      </c>
      <c r="B18" t="s">
        <v>91</v>
      </c>
      <c r="C18" t="s">
        <v>77</v>
      </c>
      <c r="D18" s="11">
        <v>0.5</v>
      </c>
      <c r="E18" t="s">
        <v>25</v>
      </c>
      <c r="F18" t="s">
        <v>41</v>
      </c>
    </row>
    <row r="19">
      <c r="A19">
        <v>1</v>
      </c>
      <c r="B19" t="s">
        <v>92</v>
      </c>
      <c r="C19" t="s">
        <v>77</v>
      </c>
      <c r="D19" s="11">
        <v>0.8</v>
      </c>
      <c r="E19" t="s">
        <v>45</v>
      </c>
      <c r="F19" t="s">
        <v>48</v>
      </c>
    </row>
    <row r="20">
      <c r="A20">
        <v>1</v>
      </c>
      <c r="B20" t="s">
        <v>93</v>
      </c>
      <c r="C20" t="s">
        <v>77</v>
      </c>
      <c r="D20" s="11">
        <v>0.02</v>
      </c>
      <c r="E20" t="s">
        <v>35</v>
      </c>
      <c r="F20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94</v>
      </c>
      <c r="B1" t="s" s="2">
        <v>95</v>
      </c>
      <c r="C1" t="s" s="2">
        <v>96</v>
      </c>
      <c r="D1" t="s" s="2">
        <v>97</v>
      </c>
      <c r="E1" t="s" s="2">
        <v>98</v>
      </c>
      <c r="F1" t="s" s="2">
        <v>99</v>
      </c>
    </row>
    <row r="2">
      <c r="A2" t="s">
        <v>2</v>
      </c>
      <c r="B2">
        <v>1</v>
      </c>
      <c r="C2" t="s">
        <v>100</v>
      </c>
      <c r="D2" t="s" s="14">
        <v>101</v>
      </c>
      <c r="E2" t="s" s="14"/>
      <c r="F2"/>
    </row>
    <row r="3">
      <c r="A3" t="s">
        <v>2</v>
      </c>
      <c r="B3">
        <v>2</v>
      </c>
      <c r="C3" t="s">
        <v>102</v>
      </c>
      <c r="D3" t="s" s="14">
        <v>103</v>
      </c>
      <c r="E3" t="s" s="14"/>
      <c r="F3"/>
    </row>
    <row r="4">
      <c r="A4" t="s">
        <v>2</v>
      </c>
      <c r="B4">
        <v>3</v>
      </c>
      <c r="C4" t="s">
        <v>104</v>
      </c>
      <c r="D4" t="s" s="14">
        <v>105</v>
      </c>
      <c r="E4" t="s" s="14"/>
      <c r="F4"/>
    </row>
    <row r="5">
      <c r="A5" t="s">
        <v>2</v>
      </c>
      <c r="B5">
        <v>4</v>
      </c>
      <c r="C5" t="s">
        <v>106</v>
      </c>
      <c r="D5" t="s" s="14">
        <v>107</v>
      </c>
      <c r="E5" t="s" s="14"/>
      <c r="F5" t="s">
        <v>108</v>
      </c>
    </row>
    <row r="6">
      <c r="A6" t="s">
        <v>2</v>
      </c>
      <c r="B6">
        <v>5</v>
      </c>
      <c r="C6" t="s">
        <v>109</v>
      </c>
      <c r="D6" t="s" s="14">
        <v>110</v>
      </c>
      <c r="E6" t="s" s="14"/>
      <c r="F6"/>
    </row>
    <row r="7">
      <c r="A7" t="s">
        <v>111</v>
      </c>
      <c r="B7">
        <v>1</v>
      </c>
      <c r="C7" t="s">
        <v>112</v>
      </c>
      <c r="D7" t="s" s="14">
        <v>113</v>
      </c>
      <c r="E7" t="s" s="14"/>
      <c r="F7"/>
    </row>
    <row r="8">
      <c r="A8" t="s">
        <v>111</v>
      </c>
      <c r="B8">
        <v>2</v>
      </c>
      <c r="C8" t="s">
        <v>114</v>
      </c>
      <c r="D8" t="s" s="14">
        <v>115</v>
      </c>
      <c r="E8" t="s" s="14"/>
      <c r="F8"/>
    </row>
    <row r="9">
      <c r="A9" t="s">
        <v>111</v>
      </c>
      <c r="B9">
        <v>3</v>
      </c>
      <c r="C9" t="s">
        <v>116</v>
      </c>
      <c r="D9" t="s" s="14">
        <v>117</v>
      </c>
      <c r="E9" t="s" s="14"/>
      <c r="F9"/>
    </row>
    <row r="10">
      <c r="A10" t="s">
        <v>111</v>
      </c>
      <c r="B10">
        <v>4</v>
      </c>
      <c r="C10" t="s">
        <v>116</v>
      </c>
      <c r="D10" t="s" s="14">
        <v>118</v>
      </c>
      <c r="E10" t="s" s="14"/>
      <c r="F10"/>
    </row>
    <row r="11">
      <c r="A11" t="s">
        <v>111</v>
      </c>
      <c r="B11">
        <v>5</v>
      </c>
      <c r="C11" t="s">
        <v>119</v>
      </c>
      <c r="D11" t="s" s="14">
        <v>120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121</v>
      </c>
      <c r="B1"/>
      <c r="C1"/>
      <c r="D1"/>
    </row>
    <row r="2">
      <c r="A2" t="str" s="15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"[CONFECTIONNER] "&amp;Procedure!D2</f>
        <v>[CONFECTIONNER] Confectionner la creme d'amandes. Beurre pommade+sucre+oeufs+amandes+rhum+vanille.</v>
      </c>
      <c r="C5"/>
      <c r="D5"/>
    </row>
    <row r="6">
      <c r="A6" t="s" s="17">
        <v>124</v>
      </c>
      <c r="B6" t="str" s="14">
        <f>"[FONCER] "&amp;Procedure!D3</f>
        <v>[FONCER] Fonces le fond. Etaler la creme d'amandes.</v>
      </c>
      <c r="C6"/>
      <c r="D6"/>
    </row>
    <row r="7">
      <c r="A7" t="s" s="17">
        <v>125</v>
      </c>
      <c r="B7" t="str" s="14">
        <f>"[DISPOSER] "&amp;Procedure!D4</f>
        <v>[DISPOSER] Disposer les quartiers de poires. Citronnees, en rosace.</v>
      </c>
      <c r="C7"/>
      <c r="D7"/>
    </row>
    <row r="8">
      <c r="A8" t="s" s="17">
        <v>126</v>
      </c>
      <c r="B8" t="str" s="14">
        <f>"[CUIRE] "&amp;Procedure!D5</f>
        <v>[CUIRE] Cuire. 160 degres, 30 min, decercler 10 min avant la fin.</v>
      </c>
      <c r="C8"/>
      <c r="D8"/>
    </row>
    <row r="9">
      <c r="A9" t="s" s="17">
        <v>127</v>
      </c>
      <c r="B9" t="str" s="14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6">
        <v>128</v>
      </c>
      <c r="B11"/>
      <c r="C11"/>
      <c r="D11"/>
    </row>
    <row r="12">
      <c r="A12" t="s" s="17">
        <v>123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124</v>
      </c>
      <c r="B13" t="str" s="14">
        <f>"[SABLER] "&amp;Procedure!D8</f>
        <v>[SABLER] Sabler farine, sel et beurre. Au cutter ou du bout des doigts, jusqu'a texture sableuse.</v>
      </c>
      <c r="C13"/>
      <c r="D13"/>
    </row>
    <row r="14">
      <c r="A14" t="s" s="17">
        <v>125</v>
      </c>
      <c r="B14" t="str" s="14">
        <f>"[INCORPORER] "&amp;Procedure!D9</f>
        <v>[INCORPORER] Ajouter le sucre en pluie. Puis sabler a nouveau.</v>
      </c>
      <c r="C14"/>
      <c r="D14"/>
    </row>
    <row r="15">
      <c r="A15" t="s" s="17">
        <v>126</v>
      </c>
      <c r="B15" t="str" s="14">
        <f>"[INCORPORER] "&amp;Procedure!D10</f>
        <v>[INCORPORER] Ajouter jaune et eau. Decoller au cutter, fraiser rapidement sans chauffer la pate.</v>
      </c>
      <c r="C15"/>
      <c r="D15"/>
    </row>
    <row r="16">
      <c r="A16" t="s" s="17">
        <v>127</v>
      </c>
      <c r="B16" t="str" s="14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2026-10-30T16:04:11Z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2026-10-30T16:04:11Z</dcterms:modified>
  <cp:revision>1</cp:revision>
</cp:coreProperties>
</file>