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<sst xmlns="http://schemas.openxmlformats.org/spreadsheetml/2006/main" count="120" uniqueCount="120">
  <si>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</si>
  <si>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</si>
  <si>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Tarte au fromage blanc (PDR)</t>
  </si>
  <si>
    <t>Code</t>
  </si>
  <si>
    <t>PDR-TARTE-FROMBL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</si>
  <si>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</si>
  <si>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</si>
  <si>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</si>
  <si>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</si>
  <si>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</si>
  <si>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</si>
  <si>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</si>
  <si>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</si>
  <si>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</si>
  <si>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</si>
  <si>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</si>
  <si>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</si>
  <si>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</si>
  <si>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</si>
  <si>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</si>
  <si>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</si>
  <si>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</si>
  <si>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</si>
  <si>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</si>
  <si>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</si>
  <si>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</si>
  <si>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</si>
  <si>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</si>
  <si>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</si>
  <si>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</si>
  <si>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</si>
  <si>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</si>
  <si>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</si>
  <si>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</si>
  <si>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</si>
  <si>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</si>
  <si>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</si>
  <si>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</si>
  <si>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</si>
  <si>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</si>
  <si>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</si>
  <si>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</si>
  <si>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00001316</t>
  </si>
  <si>
    <t>fromage blanc 20% MG sucré</t>
  </si>
  <si>
    <t>Matières premières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</si>
  <si>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</si>
  <si>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</si>
  <si>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</si>
  <si>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</si>
  <si>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</si>
  <si>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</si>
  <si>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</si>
  <si>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CRE-DOUBLE</t>
  </si>
  <si>
    <t>Crème double 45% MG</t>
  </si>
  <si>
    <t>Crèmes fraîches et laitières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</si>
  <si>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</si>
  <si>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</si>
  <si>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</si>
  <si>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</si>
  <si>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</si>
  <si>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</si>
  <si>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</si>
  <si>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</si>
  <si>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</si>
  <si>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</si>
  <si>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</si>
  <si>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</si>
  <si>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</si>
  <si>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sablee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</si>
  <si>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</si>
  <si>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</si>
  <si>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</si>
  <si>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</si>
  <si>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Sucre blanc cristal sac 25 kg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</si>
  <si>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</si>
  <si>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</si>
  <si>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</si>
  <si>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</si>
  <si>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</si>
  <si>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Crème double 45% MG</t>
  </si>
  <si>
    <t xml:space="preserve">    ↳ fromage blanc 20% MG sucré</t>
  </si>
  <si>
    <t xml:space="preserve">    ↳ JAUNE D'OEUF (ML)</t>
  </si>
  <si>
    <t xml:space="preserve">        ↳ OEUF A3 (PRIX)</t>
  </si>
  <si>
    <t xml:space="preserve">    ↳ BLANC D'OEUF (ML)</t>
  </si>
  <si>
    <t xml:space="preserve">    ↳ Farine de blé T55</t>
  </si>
  <si>
    <t xml:space="preserve">    ↳ FECULE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</si>
  <si>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</si>
  <si>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</si>
  <si>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</si>
  <si>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</si>
  <si>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</si>
  <si>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</si>
  <si>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</si>
  <si>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</si>
  <si>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et fonces le fond. Pate sucree sablee.</t>
  </si>
  <si>
    <t>Confectionner l'appareil. Fromage blanc homogeneise+jaunes+creme+sucre+farine+fecule.</t>
  </si>
  <si>
    <t>MONTER</t>
  </si>
  <si>
    <t>Monter les blancs serres. Incorporer delicatement.</t>
  </si>
  <si>
    <t>FOURRER</t>
  </si>
  <si>
    <t>Garnir et cuire. Ne pas remplir jusqu'en haut, decerclage en cours de cuisson.</t>
  </si>
  <si>
    <t>REFROIDIR</t>
  </si>
  <si>
    <t>Refroidir. Demoulage retourne sur grille pour limiter l'affaissement.</t>
  </si>
  <si>
    <t>Pate sablee (PDR)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</si>
  <si>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</si>
  <si>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</si>
  <si>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</si>
  <si>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</si>
  <si>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</si>
  <si>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</si>
  <si>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</si>
  <si>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</si>
  <si>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</si>
  <si>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Fiche technique — Tarte au fromage blanc (PDR)</t>
  </si>
  <si>
    <t>Tarte au fromage blanc (PDR)  PDR-TARTE-FROMBL</t>
  </si>
  <si>
    <t>1.</t>
  </si>
  <si>
    <t>2.</t>
  </si>
  <si>
    <t>3.</t>
  </si>
  <si>
    <t>4.</t>
  </si>
  <si>
    <t>5.</t>
  </si>
  <si>
    <t>↳ Pate sablee (PDR)  PDR-PAT-SABLEE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</si>
</sst>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4.0007086457164</v>
      </c>
    </row>
    <row r="12">
      <c r="A12" t="s" s="3">
        <v>17</v>
      </c>
      <c r="B12" s="4">
        <v>0.40007086457164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4.0007086457164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0.035</v>
      </c>
      <c r="E7" s="11">
        <f>D7*$B$2</f>
        <v>0.035</v>
      </c>
      <c r="F7" t="s">
        <v>35</v>
      </c>
      <c r="G7" s="4">
        <f>E7*0.7883</f>
        <v>0.027591</v>
      </c>
    </row>
    <row r="8">
      <c r="A8" t="s" s="12">
        <v>36</v>
      </c>
      <c r="B8" t="s">
        <v>37</v>
      </c>
      <c r="C8" t="s">
        <v>38</v>
      </c>
      <c r="D8" s="9">
        <v>0.13833</v>
      </c>
      <c r="E8" s="11">
        <f>D8*$B$2</f>
        <v>0.13833</v>
      </c>
      <c r="F8" t="s">
        <v>35</v>
      </c>
      <c r="G8" s="4">
        <f>E8*3.9513994253</f>
        <v>0.546597</v>
      </c>
    </row>
    <row r="9">
      <c r="A9" t="s" s="12">
        <v>39</v>
      </c>
      <c r="B9" t="s">
        <v>40</v>
      </c>
      <c r="C9" t="s">
        <v>41</v>
      </c>
      <c r="D9" s="9">
        <v>5.879796</v>
      </c>
      <c r="E9" s="11">
        <f>D9*$B$2</f>
        <v>5.879796</v>
      </c>
      <c r="F9" t="s">
        <v>25</v>
      </c>
      <c r="G9" s="4">
        <f>E9*0.2700000148</f>
        <v>1.587545</v>
      </c>
    </row>
    <row r="10">
      <c r="A10" t="s" s="12">
        <v>42</v>
      </c>
      <c r="B10" t="s">
        <v>43</v>
      </c>
      <c r="C10" t="s">
        <v>44</v>
      </c>
      <c r="D10" s="9">
        <v>0.7</v>
      </c>
      <c r="E10" s="11">
        <f>D10*$B$2</f>
        <v>0.7</v>
      </c>
      <c r="F10" t="s">
        <v>25</v>
      </c>
      <c r="G10" s="4">
        <f>E10*0</f>
        <v>0</v>
      </c>
    </row>
    <row r="11">
      <c r="A11" t="s" s="12">
        <v>45</v>
      </c>
      <c r="B11" t="s">
        <v>46</v>
      </c>
      <c r="C11" t="s">
        <v>47</v>
      </c>
      <c r="D11" s="9">
        <v>0.033199</v>
      </c>
      <c r="E11" s="11">
        <f>D11*$B$2</f>
        <v>0.033199</v>
      </c>
      <c r="F11" t="s">
        <v>48</v>
      </c>
      <c r="G11" s="4">
        <f>E11*0.0030000176</f>
        <v>0.0001</v>
      </c>
    </row>
    <row r="12">
      <c r="A12" t="s">
        <v>49</v>
      </c>
      <c r="B12" t="s">
        <v>50</v>
      </c>
      <c r="C12" t="s">
        <v>51</v>
      </c>
      <c r="D12" s="9">
        <v>0.35666</v>
      </c>
      <c r="E12" s="11">
        <f>D12*$B$2</f>
        <v>0.35666</v>
      </c>
      <c r="F12" t="s">
        <v>35</v>
      </c>
      <c r="G12" s="4">
        <f>E12*0.5599999368</f>
        <v>0.19973</v>
      </c>
    </row>
    <row r="13">
      <c r="A13" t="s">
        <v>52</v>
      </c>
      <c r="B13" t="s">
        <v>53</v>
      </c>
      <c r="C13" t="s">
        <v>54</v>
      </c>
      <c r="D13" s="9">
        <v>0.35</v>
      </c>
      <c r="E13" s="11">
        <f>D13*$B$2</f>
        <v>0.35</v>
      </c>
      <c r="F13" t="s">
        <v>35</v>
      </c>
      <c r="G13" s="4">
        <f>E13*4.2</f>
        <v>1.47</v>
      </c>
    </row>
    <row r="14">
      <c r="A14" t="s">
        <v>55</v>
      </c>
      <c r="B14" t="s">
        <v>56</v>
      </c>
      <c r="C14" t="s">
        <v>57</v>
      </c>
      <c r="D14" s="9">
        <v>0.002213</v>
      </c>
      <c r="E14" s="11">
        <f>D14*$B$2</f>
        <v>0.002213</v>
      </c>
      <c r="F14" t="s">
        <v>35</v>
      </c>
      <c r="G14" s="4">
        <f>E14*0.3500442329</f>
        <v>0.000775</v>
      </c>
    </row>
    <row r="15">
      <c r="A15" t="s">
        <v>58</v>
      </c>
      <c r="B15" t="s">
        <v>59</v>
      </c>
      <c r="C15" t="s">
        <v>60</v>
      </c>
      <c r="D15" s="9">
        <v>0.205332</v>
      </c>
      <c r="E15" s="11">
        <f>D15*$B$2</f>
        <v>0.205332</v>
      </c>
      <c r="F15" t="s">
        <v>35</v>
      </c>
      <c r="G15" s="4">
        <f>E15*0.8199999679</f>
        <v>0.168372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66</v>
      </c>
      <c r="D3" s="11">
        <v>0.55</v>
      </c>
      <c r="E3" t="s">
        <v>35</v>
      </c>
      <c r="F3" t="s">
        <v>69</v>
      </c>
    </row>
    <row r="4">
      <c r="A4">
        <v>2</v>
      </c>
      <c r="B4" t="s">
        <v>70</v>
      </c>
      <c r="C4" t="s">
        <v>71</v>
      </c>
      <c r="D4" s="11">
        <v>0.277</v>
      </c>
      <c r="E4" t="s">
        <v>35</v>
      </c>
      <c r="F4" t="s">
        <v>51</v>
      </c>
    </row>
    <row r="5">
      <c r="A5">
        <v>2</v>
      </c>
      <c r="B5" t="s">
        <v>72</v>
      </c>
      <c r="C5" t="s">
        <v>71</v>
      </c>
      <c r="D5" s="11">
        <v>0.138</v>
      </c>
      <c r="E5" t="s">
        <v>35</v>
      </c>
      <c r="F5" t="s">
        <v>38</v>
      </c>
    </row>
    <row r="6">
      <c r="A6">
        <v>2</v>
      </c>
      <c r="B6" t="s">
        <v>73</v>
      </c>
      <c r="C6" t="s">
        <v>71</v>
      </c>
      <c r="D6" s="11">
        <v>0.055</v>
      </c>
      <c r="E6" t="s">
        <v>35</v>
      </c>
      <c r="F6" t="s">
        <v>60</v>
      </c>
    </row>
    <row r="7">
      <c r="A7">
        <v>2</v>
      </c>
      <c r="B7" t="s">
        <v>74</v>
      </c>
      <c r="C7" t="s">
        <v>71</v>
      </c>
      <c r="D7" s="11">
        <v>0.002</v>
      </c>
      <c r="E7" t="s">
        <v>35</v>
      </c>
      <c r="F7" t="s">
        <v>57</v>
      </c>
    </row>
    <row r="8">
      <c r="A8">
        <v>2</v>
      </c>
      <c r="B8" t="s">
        <v>75</v>
      </c>
      <c r="C8" t="s">
        <v>71</v>
      </c>
      <c r="D8" s="11">
        <v>0.033</v>
      </c>
      <c r="E8" t="s">
        <v>48</v>
      </c>
      <c r="F8" t="s">
        <v>47</v>
      </c>
    </row>
    <row r="9">
      <c r="A9">
        <v>2</v>
      </c>
      <c r="B9" t="s">
        <v>76</v>
      </c>
      <c r="C9" t="s">
        <v>66</v>
      </c>
      <c r="D9" s="11">
        <v>0.044</v>
      </c>
      <c r="E9" t="s">
        <v>35</v>
      </c>
      <c r="F9" t="s">
        <v>77</v>
      </c>
    </row>
    <row r="10">
      <c r="A10">
        <v>3</v>
      </c>
      <c r="B10" t="s">
        <v>78</v>
      </c>
      <c r="C10" t="s">
        <v>71</v>
      </c>
      <c r="D10" s="11">
        <v>1.165</v>
      </c>
      <c r="E10" t="s">
        <v>25</v>
      </c>
      <c r="F10" t="s">
        <v>41</v>
      </c>
    </row>
    <row r="11">
      <c r="A11">
        <v>1</v>
      </c>
      <c r="B11" t="s">
        <v>79</v>
      </c>
      <c r="C11" t="s">
        <v>71</v>
      </c>
      <c r="D11" s="11">
        <v>0.35</v>
      </c>
      <c r="E11" t="s">
        <v>48</v>
      </c>
      <c r="F11" t="s">
        <v>54</v>
      </c>
    </row>
    <row r="12">
      <c r="A12">
        <v>1</v>
      </c>
      <c r="B12" t="s">
        <v>80</v>
      </c>
      <c r="C12" t="s">
        <v>71</v>
      </c>
      <c r="D12" s="11">
        <v>0.7</v>
      </c>
      <c r="E12" t="s">
        <v>35</v>
      </c>
      <c r="F12" t="s">
        <v>44</v>
      </c>
    </row>
    <row r="13">
      <c r="A13">
        <v>1</v>
      </c>
      <c r="B13" t="s">
        <v>81</v>
      </c>
      <c r="C13" t="s">
        <v>66</v>
      </c>
      <c r="D13" s="11">
        <v>0.1</v>
      </c>
      <c r="E13" t="s">
        <v>35</v>
      </c>
      <c r="F13" t="s">
        <v>77</v>
      </c>
    </row>
    <row r="14">
      <c r="A14">
        <v>2</v>
      </c>
      <c r="B14" t="s">
        <v>82</v>
      </c>
      <c r="C14" t="s">
        <v>71</v>
      </c>
      <c r="D14" s="11">
        <v>2.632</v>
      </c>
      <c r="E14" t="s">
        <v>25</v>
      </c>
      <c r="F14" t="s">
        <v>41</v>
      </c>
    </row>
    <row r="15">
      <c r="A15">
        <v>1</v>
      </c>
      <c r="B15" t="s">
        <v>83</v>
      </c>
      <c r="C15" t="s">
        <v>66</v>
      </c>
      <c r="D15" s="11">
        <v>0.15</v>
      </c>
      <c r="E15" t="s">
        <v>35</v>
      </c>
      <c r="F15" t="s">
        <v>77</v>
      </c>
    </row>
    <row r="16">
      <c r="A16">
        <v>2</v>
      </c>
      <c r="B16" t="s">
        <v>82</v>
      </c>
      <c r="C16" t="s">
        <v>71</v>
      </c>
      <c r="D16" s="11">
        <v>2.083</v>
      </c>
      <c r="E16" t="s">
        <v>25</v>
      </c>
      <c r="F16" t="s">
        <v>41</v>
      </c>
    </row>
    <row r="17">
      <c r="A17">
        <v>1</v>
      </c>
      <c r="B17" t="s">
        <v>84</v>
      </c>
      <c r="C17" t="s">
        <v>71</v>
      </c>
      <c r="D17" s="11">
        <v>0.08</v>
      </c>
      <c r="E17" t="s">
        <v>35</v>
      </c>
      <c r="F17" t="s">
        <v>51</v>
      </c>
    </row>
    <row r="18">
      <c r="A18">
        <v>1</v>
      </c>
      <c r="B18" t="s">
        <v>85</v>
      </c>
      <c r="C18" t="s">
        <v>71</v>
      </c>
      <c r="D18" s="11">
        <v>0.035</v>
      </c>
      <c r="E18" t="s">
        <v>35</v>
      </c>
      <c r="F18" t="s">
        <v>34</v>
      </c>
    </row>
    <row r="19">
      <c r="A19">
        <v>1</v>
      </c>
      <c r="B19" t="s">
        <v>86</v>
      </c>
      <c r="C19" t="s">
        <v>71</v>
      </c>
      <c r="D19" s="11">
        <v>0.15</v>
      </c>
      <c r="E19" t="s">
        <v>35</v>
      </c>
      <c r="F19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/>
      <c r="F2"/>
    </row>
    <row r="3">
      <c r="A3" t="s">
        <v>2</v>
      </c>
      <c r="B3">
        <v>2</v>
      </c>
      <c r="C3" t="s">
        <v>93</v>
      </c>
      <c r="D3" t="s" s="14">
        <v>95</v>
      </c>
      <c r="E3" t="s" s="14"/>
      <c r="F3"/>
    </row>
    <row r="4">
      <c r="A4" t="s">
        <v>2</v>
      </c>
      <c r="B4">
        <v>3</v>
      </c>
      <c r="C4" t="s">
        <v>96</v>
      </c>
      <c r="D4" t="s" s="14">
        <v>97</v>
      </c>
      <c r="E4" t="s" s="14"/>
      <c r="F4"/>
    </row>
    <row r="5">
      <c r="A5" t="s">
        <v>2</v>
      </c>
      <c r="B5">
        <v>4</v>
      </c>
      <c r="C5" t="s">
        <v>98</v>
      </c>
      <c r="D5" t="s" s="14">
        <v>99</v>
      </c>
      <c r="E5" t="s" s="14"/>
      <c r="F5"/>
    </row>
    <row r="6">
      <c r="A6" t="s">
        <v>2</v>
      </c>
      <c r="B6">
        <v>5</v>
      </c>
      <c r="C6" t="s">
        <v>100</v>
      </c>
      <c r="D6" t="s" s="14">
        <v>101</v>
      </c>
      <c r="E6" t="s" s="14"/>
      <c r="F6"/>
    </row>
    <row r="7">
      <c r="A7" t="s">
        <v>102</v>
      </c>
      <c r="B7">
        <v>1</v>
      </c>
      <c r="C7" t="s">
        <v>103</v>
      </c>
      <c r="D7" t="s" s="14">
        <v>104</v>
      </c>
      <c r="E7" t="s" s="14"/>
      <c r="F7"/>
    </row>
    <row r="8">
      <c r="A8" t="s">
        <v>102</v>
      </c>
      <c r="B8">
        <v>2</v>
      </c>
      <c r="C8" t="s">
        <v>105</v>
      </c>
      <c r="D8" t="s" s="14">
        <v>106</v>
      </c>
      <c r="E8" t="s" s="14"/>
      <c r="F8"/>
    </row>
    <row r="9">
      <c r="A9" t="s">
        <v>102</v>
      </c>
      <c r="B9">
        <v>3</v>
      </c>
      <c r="C9" t="s">
        <v>107</v>
      </c>
      <c r="D9" t="s" s="14">
        <v>108</v>
      </c>
      <c r="E9" t="s" s="14"/>
      <c r="F9"/>
    </row>
    <row r="10">
      <c r="A10" t="s">
        <v>102</v>
      </c>
      <c r="B10">
        <v>4</v>
      </c>
      <c r="C10" t="s">
        <v>107</v>
      </c>
      <c r="D10" t="s" s="14">
        <v>109</v>
      </c>
      <c r="E10" t="s" s="14"/>
      <c r="F10"/>
    </row>
    <row r="11">
      <c r="A11" t="s">
        <v>102</v>
      </c>
      <c r="B11">
        <v>5</v>
      </c>
      <c r="C11" t="s">
        <v>110</v>
      </c>
      <c r="D11" t="s" s="14">
        <v>111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"PDR-TARTE-FROMBL · PAT.TARTES · référence : "&amp;Besoins!B3&amp;" "&amp;Besoins!C3&amp;" · multiplicateur réglable sur la feuille ""Besoins"""</f>
        <v>PDR-TARTE-FROMBL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"[CONFECTIONNER] "&amp;Procedure!D2</f>
        <v>[CONFECTIONNER] Confectionner et fonces le fond. Pate sucree sablee.</v>
      </c>
      <c r="C5"/>
      <c r="D5"/>
    </row>
    <row r="6">
      <c r="A6" t="s" s="17">
        <v>115</v>
      </c>
      <c r="B6" t="str" s="14">
        <f>"[CONFECTIONNER] "&amp;Procedure!D3</f>
        <v>[CONFECTIONNER] Confectionner l'appareil. Fromage blanc homogeneise+jaunes+creme+sucre+farine+fecule.</v>
      </c>
      <c r="C6"/>
      <c r="D6"/>
    </row>
    <row r="7">
      <c r="A7" t="s" s="17">
        <v>116</v>
      </c>
      <c r="B7" t="str" s="14">
        <f>"[MONTER] "&amp;Procedure!D4</f>
        <v>[MONTER] Monter les blancs serres. Incorporer delicatement.</v>
      </c>
      <c r="C7"/>
      <c r="D7"/>
    </row>
    <row r="8">
      <c r="A8" t="s" s="17">
        <v>117</v>
      </c>
      <c r="B8" t="str" s="14">
        <f>"[FOURRER] "&amp;Procedure!D5</f>
        <v>[FOURRER] Garnir et cuire. Ne pas remplir jusqu'en haut, decerclage en cours de cuisson.</v>
      </c>
      <c r="C8"/>
      <c r="D8"/>
    </row>
    <row r="9">
      <c r="A9" t="s" s="17">
        <v>118</v>
      </c>
      <c r="B9" t="str" s="14">
        <f>"[REFROIDIR] "&amp;Procedure!D6</f>
        <v>[REFROIDIR] Refroidir. Demoulage retourne sur grille pour limiter l'affaissement.</v>
      </c>
      <c r="C9"/>
      <c r="D9"/>
    </row>
    <row r="10">
      <c r="A10"/>
      <c r="B10"/>
      <c r="C10"/>
      <c r="D10"/>
    </row>
    <row r="11">
      <c r="A11" t="s" s="16">
        <v>119</v>
      </c>
      <c r="B11"/>
      <c r="C11"/>
      <c r="D11"/>
    </row>
    <row r="12">
      <c r="A12" t="s" s="17">
        <v>114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115</v>
      </c>
      <c r="B13" t="str" s="14">
        <f>"[SABLER] "&amp;Procedure!D8</f>
        <v>[SABLER] Sabler farine, sel et beurre. Au cutter ou du bout des doigts, jusqu'a texture sableuse.</v>
      </c>
      <c r="C13"/>
      <c r="D13"/>
    </row>
    <row r="14">
      <c r="A14" t="s" s="17">
        <v>116</v>
      </c>
      <c r="B14" t="str" s="14">
        <f>"[INCORPORER] "&amp;Procedure!D9</f>
        <v>[INCORPORER] Ajouter le sucre en pluie. Puis sabler a nouveau.</v>
      </c>
      <c r="C14"/>
      <c r="D14"/>
    </row>
    <row r="15">
      <c r="A15" t="s" s="17">
        <v>117</v>
      </c>
      <c r="B15" t="str" s="14">
        <f>"[INCORPORER] "&amp;Procedure!D10</f>
        <v>[INCORPORER] Ajouter jaune et eau. Decoller au cutter, fraiser rapidement sans chauffer la pate.</v>
      </c>
      <c r="C15"/>
      <c r="D15"/>
    </row>
    <row r="16">
      <c r="A16" t="s" s="17">
        <v>118</v>
      </c>
      <c r="B16" t="str" s="14">
        <f>"[RÉSERVER] "&amp;Procedure!D11</f>
        <v>[RÉSERVER] Reserver au froid. Filmer, laisser reposer avant faconnage.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2026-09-15T14:15:25Z</dcterms:created>
  <dc:title>Tarte au fromage blanc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2026-09-15T14:15:25Z</dcterms:modified>
  <cp:revision>1</cp:revision>
</cp:coreProperties>
</file>