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ier (PDR)" sheetId="1" r:id="rId1"/>
    <sheet name="Biscuits cuillere (PDR)" sheetId="2" r:id="rId2"/>
    <sheet name="Creme patissiere traditionnelle" sheetId="3" r:id="rId3"/>
    <sheet name="Creme au beurre (PDR)" sheetId="4" r:id="rId4"/>
  </sheets>
</workbook>
</file>

<file path=xl/sharedStrings.xml><?xml version="1.0" encoding="utf-8"?>
<sst xmlns="http://schemas.openxmlformats.org/spreadsheetml/2006/main" count="63" uniqueCount="63">
  <si>
    <t>Fraisier (PDR)</t>
  </si>
  <si>
    <t>Annotations</t>
  </si>
  <si>
    <t>Quantité souhaitée</t>
  </si>
  <si>
    <t>pc</t>
  </si>
  <si>
    <t>référence : 10 pc</t>
  </si>
  <si>
    <t>Fraisier (PDR)  PDR-FRAISIER</t>
  </si>
  <si>
    <t>Ingrédients</t>
  </si>
  <si>
    <t xml:space="preserve">    Biscuits cuillere (PDR) — voir l'onglet "Biscuits cuillere (PDR)"</t>
  </si>
  <si>
    <t>kg</t>
  </si>
  <si>
    <t xml:space="preserve">    CITRON PULCO (JUS)</t>
  </si>
  <si>
    <t>lt</t>
  </si>
  <si>
    <t xml:space="preserve">    RHUM 50ø</t>
  </si>
  <si>
    <t xml:space="preserve">    Sucre blanc cristal sac 25 kg</t>
  </si>
  <si>
    <t xml:space="preserve">    Creme patissiere traditionnelle (PDR) — voir l'onglet "Creme patissiere traditionnelle"</t>
  </si>
  <si>
    <t xml:space="preserve">    Creme au beurre (PDR) — voir l'onglet "Creme au beurre (PDR)"</t>
  </si>
  <si>
    <t xml:space="preserve">    FRAISE Charlotte France cat.I barq.250g</t>
  </si>
  <si>
    <t xml:space="preserve">    Pâte d'amande brute 50/50</t>
  </si>
  <si>
    <t>1.</t>
  </si>
  <si>
    <t>[CHEMISER] Chemiser le cercle. Rhodoid, tranches de fraises en paroi.</t>
  </si>
  <si>
    <t>2.</t>
  </si>
  <si>
    <t>[PUNCHER] Puncher le premier disque. Sirop citron-rhum.</t>
  </si>
  <si>
    <t>3.</t>
  </si>
  <si>
    <t>[CONFECTIONNER] Confectionner la mousseline. Creme patissiere et creme au beurre a meme temperature.</t>
  </si>
  <si>
    <t>4.</t>
  </si>
  <si>
    <t>[FOURRER] Garnir. Mousseline et fraises entre les couches.</t>
  </si>
  <si>
    <t>5.</t>
  </si>
  <si>
    <t>[LISSER] Poser le second disque puncte. Lisser la mousseline en surface.</t>
  </si>
  <si>
    <t>6.</t>
  </si>
  <si>
    <t>[DÉCORER] Finir. Disque de pate d'amande, decor.</t>
  </si>
  <si>
    <t>CUIS.web — Portage du CUIS Clipper de 1992 par Palika &amp; Bernard Vandendaele (créateur du moteur récursif d'origine)</t>
  </si>
  <si>
    <t>Biscuits cuillere (PDR)</t>
  </si>
  <si>
    <t>Quantité totale à produire (cumulée)</t>
  </si>
  <si>
    <t>référence : 1,31 kg — lot unique couvrant tous les usages</t>
  </si>
  <si>
    <t>Biscuits cuillere (PDR)  PDR-BISC-CUILLER</t>
  </si>
  <si>
    <t xml:space="preserve">    JAUNE D'OEUF (ML) (conv.)</t>
  </si>
  <si>
    <t xml:space="preserve">    OEUF (P) (conv.)</t>
  </si>
  <si>
    <t xml:space="preserve">    Farine de blé T55</t>
  </si>
  <si>
    <t xml:space="preserve">    FECULE</t>
  </si>
  <si>
    <t xml:space="preserve">    BLANC D'OEUF (ML) (conv.)</t>
  </si>
  <si>
    <t xml:space="preserve">    Sucre glace tamisé</t>
  </si>
  <si>
    <t>[BLANCHIR] Blanchir jaunes, entier et sucre. Au ruban.</t>
  </si>
  <si>
    <t>[MONTER] Monter les blancs serres. En neige ferme.</t>
  </si>
  <si>
    <t>[INCORPORER] Incorporer. Delicatement les blancs, puis farine et fecule tamisees.</t>
  </si>
  <si>
    <t>[DRESSER] Dresser. Poche douille unie, batonnets 10cm.</t>
  </si>
  <si>
    <t>[CUIRE] Sucrer et cuire. Double saupoudrage sucre glace a 1 min d'intervalle, cuisson 180 degres, 15 min.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</si>
  <si>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</si>
  <si>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</si>
  <si>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</si>
  <si>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</si>
  <si>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VANILLE (baton)</t>
  </si>
  <si>
    <t>[METTRE EN PLACE] Mettre en place le poste de travail. Denrees, materiels de preparation, de cuisson et de dressage.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</si>
  <si>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</si>
  <si>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</si>
  <si>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</si>
  <si>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</si>
  <si>
    <t>Creme au beurre (PDR)</t>
  </si>
  <si>
    <t>référence : 0,755 kg — lot unique couvrant tous les usages</t>
  </si>
  <si>
    <t>Creme au beurre (PDR)  PDR-CR-BEURRE</t>
  </si>
  <si>
    <t xml:space="preserve">    EAU</t>
  </si>
  <si>
    <t xml:space="preserve">    BEURRE</t>
  </si>
  <si>
    <t>[CUIRE] Cuire le sucre au boule. Avec l'eau.</t>
  </si>
  <si>
    <t>[VERSER] Verser sur les jaunes. Emulsionner au batteur.</t>
  </si>
  <si>
    <t>[INCORPORER] Incorporer le beurre pommade. Lisser au fouet, parfumer au choix.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</si>
</sst>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 t="s">
        <v>9</v>
      </c>
      <c r="C7" s="10">
        <f>B2*0.002</f>
        <v>0.02</v>
      </c>
      <c r="D7" t="s">
        <v>10</v>
      </c>
      <c r="E7" t="s" s="8"/>
    </row>
    <row r="8">
      <c r="A8"/>
      <c r="B8" t="s">
        <v>11</v>
      </c>
      <c r="C8" s="10">
        <f>B2*0.003</f>
        <v>0.03</v>
      </c>
      <c r="D8" t="s">
        <v>10</v>
      </c>
      <c r="E8" t="s" s="8"/>
    </row>
    <row r="9">
      <c r="A9"/>
      <c r="B9" t="s">
        <v>12</v>
      </c>
      <c r="C9" s="10">
        <f>B2*0.03</f>
        <v>0.3</v>
      </c>
      <c r="D9" t="s">
        <v>8</v>
      </c>
      <c r="E9" t="s" s="8"/>
    </row>
    <row r="10">
      <c r="A10"/>
      <c r="B10" t="s">
        <v>13</v>
      </c>
      <c r="C10" s="10">
        <f>B2*0.0225</f>
        <v>0.225</v>
      </c>
      <c r="D10" t="s">
        <v>8</v>
      </c>
      <c r="E10" t="s" s="8"/>
    </row>
    <row r="11">
      <c r="A11"/>
      <c r="B11" t="s">
        <v>14</v>
      </c>
      <c r="C11" s="10">
        <f>B2*0.03</f>
        <v>0.3</v>
      </c>
      <c r="D11" t="s">
        <v>8</v>
      </c>
      <c r="E11" t="s" s="8"/>
    </row>
    <row r="12">
      <c r="A12"/>
      <c r="B12" t="s">
        <v>15</v>
      </c>
      <c r="C12" s="10">
        <f>B2*0.05</f>
        <v>0.5</v>
      </c>
      <c r="D12" t="s">
        <v>8</v>
      </c>
      <c r="E12" t="s" s="8"/>
    </row>
    <row r="13">
      <c r="A13"/>
      <c r="B13" t="s">
        <v>16</v>
      </c>
      <c r="C13" s="10">
        <f>B2*0.025</f>
        <v>0.25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3">
        <v>29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0.5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B2*0.213740458</f>
        <v>0.10687</v>
      </c>
      <c r="D6" t="s">
        <v>8</v>
      </c>
      <c r="E6" t="s" s="8"/>
    </row>
    <row r="7">
      <c r="A7"/>
      <c r="B7" t="s">
        <v>35</v>
      </c>
      <c r="C7" s="10">
        <f>B2*1.5267175573</f>
        <v>0.763359</v>
      </c>
      <c r="D7" t="s">
        <v>3</v>
      </c>
      <c r="E7" t="s" s="8"/>
    </row>
    <row r="8">
      <c r="A8"/>
      <c r="B8" t="s">
        <v>12</v>
      </c>
      <c r="C8" s="10">
        <f>B2*0.1908396947</f>
        <v>0.09542</v>
      </c>
      <c r="D8" t="s">
        <v>8</v>
      </c>
      <c r="E8" t="s" s="8"/>
    </row>
    <row r="9">
      <c r="A9"/>
      <c r="B9" t="s">
        <v>36</v>
      </c>
      <c r="C9" s="10">
        <f>B2*0.1145038168</f>
        <v>0.057252</v>
      </c>
      <c r="D9" t="s">
        <v>8</v>
      </c>
      <c r="E9" t="s" s="8"/>
    </row>
    <row r="10">
      <c r="A10"/>
      <c r="B10" t="s">
        <v>37</v>
      </c>
      <c r="C10" s="10">
        <f>B2*0.0763358779</f>
        <v>0.038168</v>
      </c>
      <c r="D10" t="s">
        <v>8</v>
      </c>
      <c r="E10" t="s" s="8"/>
    </row>
    <row r="11">
      <c r="A11"/>
      <c r="B11" t="s">
        <v>38</v>
      </c>
      <c r="C11" s="10">
        <f>B2*0.2061068702</f>
        <v>0.103053</v>
      </c>
      <c r="D11" t="s">
        <v>8</v>
      </c>
      <c r="E11" t="s" s="8"/>
    </row>
    <row r="12">
      <c r="A12"/>
      <c r="B12" t="s">
        <v>39</v>
      </c>
      <c r="C12" s="10">
        <f>B2*0.1526717557</f>
        <v>0.076336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17</v>
      </c>
      <c r="B14" t="s" s="12">
        <v>40</v>
      </c>
      <c r="C14"/>
      <c r="D14"/>
      <c r="E14" t="s" s="8"/>
    </row>
    <row r="15">
      <c r="A15" t="s" s="11">
        <v>19</v>
      </c>
      <c r="B15" t="s" s="12">
        <v>41</v>
      </c>
      <c r="C15"/>
      <c r="D15"/>
      <c r="E15" t="s" s="8"/>
    </row>
    <row r="16">
      <c r="A16" t="s" s="11">
        <v>21</v>
      </c>
      <c r="B16" t="s" s="12">
        <v>42</v>
      </c>
      <c r="C16"/>
      <c r="D16"/>
      <c r="E16" t="s" s="8"/>
    </row>
    <row r="17">
      <c r="A17" t="s" s="11">
        <v>23</v>
      </c>
      <c r="B17" t="s" s="12">
        <v>43</v>
      </c>
      <c r="C17"/>
      <c r="D17"/>
      <c r="E17" t="s" s="8"/>
    </row>
    <row r="18">
      <c r="A18" t="s" s="11">
        <v>25</v>
      </c>
      <c r="B18" t="s" s="12">
        <v>44</v>
      </c>
      <c r="C18"/>
      <c r="D18"/>
      <c r="E18" t="s" s="8"/>
    </row>
    <row r="19">
      <c r="A19" t="s" s="13">
        <v>29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31</v>
      </c>
      <c r="B2" s="14">
        <v>0.225</v>
      </c>
      <c r="C2" t="s">
        <v>8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B2*0.6802721088</f>
        <v>0.153061</v>
      </c>
      <c r="D6" t="s">
        <v>10</v>
      </c>
      <c r="E6" t="s" s="8"/>
    </row>
    <row r="7">
      <c r="A7"/>
      <c r="B7" t="s">
        <v>34</v>
      </c>
      <c r="C7" s="10">
        <f>B2*0.0816326531</f>
        <v>0.018367</v>
      </c>
      <c r="D7" t="s">
        <v>8</v>
      </c>
      <c r="E7" t="s" s="8"/>
    </row>
    <row r="8">
      <c r="A8"/>
      <c r="B8" t="s">
        <v>12</v>
      </c>
      <c r="C8" s="10">
        <f>B2*0.1700680272</f>
        <v>0.038265</v>
      </c>
      <c r="D8" t="s">
        <v>8</v>
      </c>
      <c r="E8" t="s" s="8"/>
    </row>
    <row r="9">
      <c r="A9"/>
      <c r="B9" t="s">
        <v>36</v>
      </c>
      <c r="C9" s="10">
        <f>B2*0.0680272109</f>
        <v>0.015306</v>
      </c>
      <c r="D9" t="s">
        <v>8</v>
      </c>
      <c r="E9" t="s" s="8"/>
    </row>
    <row r="10">
      <c r="A10"/>
      <c r="B10" t="s">
        <v>49</v>
      </c>
      <c r="C10" s="10">
        <f>B2*0.6802721088</f>
        <v>0.153061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17</v>
      </c>
      <c r="B12" t="s" s="12">
        <v>50</v>
      </c>
      <c r="C12"/>
      <c r="D12"/>
      <c r="E12" t="s" s="8"/>
    </row>
    <row r="13">
      <c r="A13" t="s" s="11">
        <v>19</v>
      </c>
      <c r="B13" t="s" s="12">
        <v>51</v>
      </c>
      <c r="C13"/>
      <c r="D13"/>
      <c r="E13" t="s" s="8"/>
    </row>
    <row r="14">
      <c r="A14" t="s" s="11">
        <v>21</v>
      </c>
      <c r="B14" t="s" s="12">
        <v>52</v>
      </c>
      <c r="C14"/>
      <c r="D14"/>
      <c r="E14" t="s" s="8"/>
    </row>
    <row r="15">
      <c r="A15" t="s" s="11">
        <v>23</v>
      </c>
      <c r="B15" t="s" s="12">
        <v>53</v>
      </c>
      <c r="C15"/>
      <c r="D15"/>
      <c r="E15" t="s" s="8"/>
    </row>
    <row r="16">
      <c r="A16" t="s" s="11">
        <v>25</v>
      </c>
      <c r="B16" t="s" s="12">
        <v>54</v>
      </c>
      <c r="C16"/>
      <c r="D16"/>
      <c r="E16" t="s" s="8"/>
    </row>
    <row r="17">
      <c r="A17" t="s" s="13">
        <v>29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31</v>
      </c>
      <c r="B2" s="14">
        <v>0.3</v>
      </c>
      <c r="C2" t="s">
        <v>8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B2*0.1589403974</f>
        <v>0.047682</v>
      </c>
      <c r="D6" t="s">
        <v>8</v>
      </c>
      <c r="E6" t="s" s="8"/>
    </row>
    <row r="7">
      <c r="A7"/>
      <c r="B7" t="s">
        <v>12</v>
      </c>
      <c r="C7" s="10">
        <f>B2*0.3311258278</f>
        <v>0.099338</v>
      </c>
      <c r="D7" t="s">
        <v>8</v>
      </c>
      <c r="E7" t="s" s="8"/>
    </row>
    <row r="8">
      <c r="A8"/>
      <c r="B8" t="s">
        <v>58</v>
      </c>
      <c r="C8" s="10">
        <f>B2*0.1125827815</f>
        <v>0.033775</v>
      </c>
      <c r="D8" t="s">
        <v>10</v>
      </c>
      <c r="E8" t="s" s="8"/>
    </row>
    <row r="9">
      <c r="A9"/>
      <c r="B9" t="s">
        <v>59</v>
      </c>
      <c r="C9" s="10">
        <f>B2*0.3973509934</f>
        <v>0.119205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17</v>
      </c>
      <c r="B11" t="s" s="12">
        <v>50</v>
      </c>
      <c r="C11"/>
      <c r="D11"/>
      <c r="E11" t="s" s="8"/>
    </row>
    <row r="12">
      <c r="A12" t="s" s="11">
        <v>19</v>
      </c>
      <c r="B12" t="s" s="12">
        <v>60</v>
      </c>
      <c r="C12"/>
      <c r="D12"/>
      <c r="E12" t="s" s="8"/>
    </row>
    <row r="13">
      <c r="A13" t="s" s="11">
        <v>21</v>
      </c>
      <c r="B13" t="s" s="12">
        <v>61</v>
      </c>
      <c r="C13"/>
      <c r="D13"/>
      <c r="E13" t="s" s="8"/>
    </row>
    <row r="14">
      <c r="A14" t="s" s="11">
        <v>23</v>
      </c>
      <c r="B14" t="s" s="12">
        <v>62</v>
      </c>
      <c r="C14"/>
      <c r="D14"/>
      <c r="E14" t="s" s="8"/>
    </row>
    <row r="15">
      <c r="A15" t="s" s="13">
        <v>29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