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<sst xmlns="http://schemas.openxmlformats.org/spreadsheetml/2006/main" count="114" uniqueCount="114">
  <si>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</si>
  <si>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</si>
  <si>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Entremets marrons mascarpone cassis (PDR)</t>
  </si>
  <si>
    <t>Code</t>
  </si>
  <si>
    <t>PDR-ENTR-MARRON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</si>
  <si>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</si>
  <si>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</si>
  <si>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</si>
  <si>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</si>
  <si>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</si>
  <si>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</si>
  <si>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</si>
  <si>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</si>
  <si>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</si>
  <si>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</si>
  <si>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</si>
  <si>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</si>
  <si>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</si>
  <si>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</si>
  <si>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</si>
  <si>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</si>
  <si>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</si>
  <si>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</si>
  <si>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</si>
  <si>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</si>
  <si>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</si>
  <si>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</si>
  <si>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</si>
  <si>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</si>
  <si>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</si>
  <si>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</si>
  <si>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</si>
  <si>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</si>
  <si>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</si>
  <si>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</si>
  <si>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</si>
  <si>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00000942</t>
  </si>
  <si>
    <t>PURE DE MARRONS</t>
  </si>
  <si>
    <t>Boites de conserves</t>
  </si>
  <si>
    <t>00000010</t>
  </si>
  <si>
    <t>CHOCOLAT BLANC W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</si>
  <si>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</si>
  <si>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</si>
  <si>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</si>
  <si>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</si>
  <si>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</si>
  <si>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</si>
  <si>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</si>
  <si>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</si>
  <si>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</si>
  <si>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</si>
  <si>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</si>
  <si>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PECTINE</t>
  </si>
  <si>
    <t>Pectine NH (nappage)</t>
  </si>
  <si>
    <t>RNME101483</t>
  </si>
  <si>
    <t>Amandes en poudre sachet 1kg</t>
  </si>
  <si>
    <t>Pâtisserie épicerie sucrée</t>
  </si>
  <si>
    <t>CRE-LIQUIDE-35</t>
  </si>
  <si>
    <t>Crème liquide entière 35% MG UHT</t>
  </si>
  <si>
    <t>Crèmes fraîches et laitières</t>
  </si>
  <si>
    <t>FROM-MASCARPONE</t>
  </si>
  <si>
    <t>Mascarpone</t>
  </si>
  <si>
    <t>Fromages de base cuisine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</si>
  <si>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</si>
  <si>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</si>
  <si>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</si>
  <si>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</si>
  <si>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</si>
  <si>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</si>
  <si>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</si>
  <si>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</si>
  <si>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</si>
  <si>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</si>
  <si>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</si>
  <si>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</si>
  <si>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Amandes en poudre sachet 1kg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</si>
  <si>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</si>
  <si>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</si>
  <si>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</si>
  <si>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</si>
  <si>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</si>
  <si>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</si>
  <si>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glace tamisé</t>
  </si>
  <si>
    <t xml:space="preserve">    ↳ Mascarpone</t>
  </si>
  <si>
    <t xml:space="preserve">    ↳ Pectine NH (nappage)</t>
  </si>
  <si>
    <t xml:space="preserve">    ↳ Sucre blanc cristal sac 25 kg</t>
  </si>
  <si>
    <t xml:space="preserve">    ↳ PURE DE MARRONS</t>
  </si>
  <si>
    <t xml:space="preserve">    ↳ RHUM 50ø</t>
  </si>
  <si>
    <t xml:space="preserve">    ↳ Crème liquide entière 35% MG UHT</t>
  </si>
  <si>
    <t xml:space="preserve">    ↳ CHOCOLAT BLANC W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</si>
  <si>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</si>
  <si>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</si>
  <si>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</si>
  <si>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</si>
  <si>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</si>
  <si>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</si>
  <si>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</si>
  <si>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</si>
  <si>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 aux amandes. Type financier.</t>
  </si>
  <si>
    <t>Confectionner l'insert mascarpone. Congele separement.</t>
  </si>
  <si>
    <t>Confectionner la gelee de cassis-framboise. A la pectine NH, congelee separement.</t>
  </si>
  <si>
    <t>Confectionner la mousse de marrons. Creme de marrons, rhum, gelatine, creme montee.</t>
  </si>
  <si>
    <t>MONTER</t>
  </si>
  <si>
    <t>Monter. Inserts places dans la mousse sur le biscuit.</t>
  </si>
  <si>
    <t>GLACER</t>
  </si>
  <si>
    <t>Glacer. Glacage miroir chocolat blanc colore.</t>
  </si>
  <si>
    <t>Fiche technique — Entremets marrons mascarpone cassis (PDR)</t>
  </si>
  <si>
    <t>Entremets marrons mascarpone cassis (PDR)  PDR-ENTR-MARRON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</si>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</sst>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7.891521</v>
      </c>
    </row>
    <row r="12">
      <c r="A12" t="s" s="3">
        <v>17</v>
      </c>
      <c r="B12" s="4">
        <v>0.4932200625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7.891521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25</v>
      </c>
      <c r="G8" s="4">
        <f>E8*1.5555</f>
        <v>0.6222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E9*4.01836</f>
        <v>0.602754</v>
      </c>
    </row>
    <row r="10">
      <c r="A10" t="s" s="12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E10*3.9514</f>
        <v>0.59271</v>
      </c>
    </row>
    <row r="11">
      <c r="A11" t="s" s="12">
        <v>46</v>
      </c>
      <c r="B11" t="s">
        <v>47</v>
      </c>
      <c r="C11" t="s">
        <v>48</v>
      </c>
      <c r="D11" s="9">
        <v>3</v>
      </c>
      <c r="E11" s="11">
        <f>D11*$B$2</f>
        <v>3</v>
      </c>
      <c r="F11" t="s">
        <v>25</v>
      </c>
      <c r="G11" s="4">
        <f>E11*0.27</f>
        <v>0.81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42</v>
      </c>
      <c r="G12" s="4">
        <f>E12*24</f>
        <v>0.288</v>
      </c>
    </row>
    <row r="13">
      <c r="A13" t="s">
        <v>52</v>
      </c>
      <c r="B13" t="s">
        <v>53</v>
      </c>
      <c r="C13" t="s">
        <v>51</v>
      </c>
      <c r="D13" s="9">
        <v>0.005</v>
      </c>
      <c r="E13" s="11">
        <f>D13*$B$2</f>
        <v>0.005</v>
      </c>
      <c r="F13" t="s">
        <v>42</v>
      </c>
      <c r="G13" s="4">
        <f>E13*32</f>
        <v>0.16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42</v>
      </c>
      <c r="G14" s="4">
        <f>E14*16.58</f>
        <v>2.487</v>
      </c>
    </row>
    <row r="15">
      <c r="A15" t="s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E15*2.85</f>
        <v>0.57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42</v>
      </c>
      <c r="G16" s="4">
        <f>E16*5.6</f>
        <v>1.12</v>
      </c>
    </row>
    <row r="17">
      <c r="A17" t="s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42</v>
      </c>
      <c r="G17" s="4">
        <f>E17*0.82</f>
        <v>0.082</v>
      </c>
    </row>
    <row r="18">
      <c r="A18" t="s">
        <v>66</v>
      </c>
      <c r="B18" t="s">
        <v>67</v>
      </c>
      <c r="C18" t="s">
        <v>65</v>
      </c>
      <c r="D18" s="9">
        <v>0.15</v>
      </c>
      <c r="E18" s="11">
        <f>D18*$B$2</f>
        <v>0.15</v>
      </c>
      <c r="F18" t="s">
        <v>42</v>
      </c>
      <c r="G18" s="4">
        <f>E18*1.05</f>
        <v>0.1575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16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42</v>
      </c>
      <c r="F3" t="s">
        <v>56</v>
      </c>
    </row>
    <row r="4">
      <c r="A4">
        <v>1</v>
      </c>
      <c r="B4" t="s">
        <v>77</v>
      </c>
      <c r="C4" t="s">
        <v>73</v>
      </c>
      <c r="D4" s="11">
        <v>3</v>
      </c>
      <c r="E4" t="s">
        <v>25</v>
      </c>
      <c r="F4" t="s">
        <v>78</v>
      </c>
    </row>
    <row r="5">
      <c r="A5">
        <v>2</v>
      </c>
      <c r="B5" t="s">
        <v>79</v>
      </c>
      <c r="C5" t="s">
        <v>73</v>
      </c>
      <c r="D5" s="11">
        <v>0.165</v>
      </c>
      <c r="E5" t="s">
        <v>35</v>
      </c>
      <c r="F5" t="s">
        <v>78</v>
      </c>
    </row>
    <row r="6">
      <c r="A6">
        <v>3</v>
      </c>
      <c r="B6" t="s">
        <v>80</v>
      </c>
      <c r="C6" t="s">
        <v>76</v>
      </c>
      <c r="D6" s="11">
        <v>3</v>
      </c>
      <c r="E6" t="s">
        <v>25</v>
      </c>
      <c r="F6" t="s">
        <v>48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42</v>
      </c>
      <c r="F7" t="s">
        <v>45</v>
      </c>
    </row>
    <row r="8">
      <c r="A8">
        <v>1</v>
      </c>
      <c r="B8" t="s">
        <v>82</v>
      </c>
      <c r="C8" t="s">
        <v>76</v>
      </c>
      <c r="D8" s="11">
        <v>0.15</v>
      </c>
      <c r="E8" t="s">
        <v>42</v>
      </c>
      <c r="F8" t="s">
        <v>65</v>
      </c>
    </row>
    <row r="9">
      <c r="A9">
        <v>1</v>
      </c>
      <c r="B9" t="s">
        <v>83</v>
      </c>
      <c r="C9" t="s">
        <v>76</v>
      </c>
      <c r="D9" s="11">
        <v>0.2</v>
      </c>
      <c r="E9" t="s">
        <v>42</v>
      </c>
      <c r="F9" t="s">
        <v>62</v>
      </c>
    </row>
    <row r="10">
      <c r="A10">
        <v>1</v>
      </c>
      <c r="B10" t="s">
        <v>84</v>
      </c>
      <c r="C10" t="s">
        <v>76</v>
      </c>
      <c r="D10" s="11">
        <v>0.005</v>
      </c>
      <c r="E10" t="s">
        <v>42</v>
      </c>
      <c r="F10" t="s">
        <v>51</v>
      </c>
    </row>
    <row r="11">
      <c r="A11">
        <v>1</v>
      </c>
      <c r="B11" t="s">
        <v>85</v>
      </c>
      <c r="C11" t="s">
        <v>76</v>
      </c>
      <c r="D11" s="11">
        <v>0.1</v>
      </c>
      <c r="E11" t="s">
        <v>42</v>
      </c>
      <c r="F11" t="s">
        <v>65</v>
      </c>
    </row>
    <row r="12">
      <c r="A12">
        <v>1</v>
      </c>
      <c r="B12" t="s">
        <v>86</v>
      </c>
      <c r="C12" t="s">
        <v>76</v>
      </c>
      <c r="D12" s="11">
        <v>0.4</v>
      </c>
      <c r="E12" t="s">
        <v>42</v>
      </c>
      <c r="F12" t="s">
        <v>38</v>
      </c>
    </row>
    <row r="13">
      <c r="A13">
        <v>1</v>
      </c>
      <c r="B13" t="s">
        <v>87</v>
      </c>
      <c r="C13" t="s">
        <v>76</v>
      </c>
      <c r="D13" s="11">
        <v>0.03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0.2</v>
      </c>
      <c r="E14" t="s">
        <v>35</v>
      </c>
      <c r="F14" t="s">
        <v>59</v>
      </c>
    </row>
    <row r="15">
      <c r="A15">
        <v>1</v>
      </c>
      <c r="B15" t="s">
        <v>89</v>
      </c>
      <c r="C15" t="s">
        <v>76</v>
      </c>
      <c r="D15" s="11">
        <v>0.15</v>
      </c>
      <c r="E15" t="s">
        <v>42</v>
      </c>
      <c r="F15" t="s">
        <v>41</v>
      </c>
    </row>
    <row r="16">
      <c r="A16">
        <v>1</v>
      </c>
      <c r="B16" t="s">
        <v>90</v>
      </c>
      <c r="C16" t="s">
        <v>76</v>
      </c>
      <c r="D16" s="11">
        <v>0.012</v>
      </c>
      <c r="E16" t="s">
        <v>42</v>
      </c>
      <c r="F1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 t="s">
        <v>104</v>
      </c>
      <c r="D7" t="s" s="14">
        <v>105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"PDR-ENTR-MARRON · PAT.ENTR.CLASSIQUES · référence : "&amp;Besoins!B3&amp;" "&amp;Besoins!C3&amp;" · multiplicateur réglable sur la feuille ""Besoins"""</f>
        <v>PDR-ENTR-MARRON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le biscuit aux amandes. Type financier.</v>
      </c>
      <c r="C5"/>
      <c r="D5"/>
    </row>
    <row r="6">
      <c r="A6" t="s" s="17">
        <v>109</v>
      </c>
      <c r="B6" t="str" s="14">
        <f>"[CONFECTIONNER] "&amp;Procedure!D3</f>
        <v>[CONFECTIONNER] Confectionner l'insert mascarpone. Congele separement.</v>
      </c>
      <c r="C6"/>
      <c r="D6"/>
    </row>
    <row r="7">
      <c r="A7" t="s" s="17">
        <v>110</v>
      </c>
      <c r="B7" t="str" s="14">
        <f>"[CONFECTIONNER] "&amp;Procedure!D4</f>
        <v>[CONFECTIONNER] Confectionner la gelee de cassis-framboise. A la pectine NH, congelee separement.</v>
      </c>
      <c r="C7"/>
      <c r="D7"/>
    </row>
    <row r="8">
      <c r="A8" t="s" s="17">
        <v>111</v>
      </c>
      <c r="B8" t="str" s="14">
        <f>"[CONFECTIONNER] "&amp;Procedure!D5</f>
        <v>[CONFECTIONNER] Confectionner la mousse de marrons. Creme de marrons, rhum, gelatine, creme montee.</v>
      </c>
      <c r="C8"/>
      <c r="D8"/>
    </row>
    <row r="9">
      <c r="A9" t="s" s="17">
        <v>112</v>
      </c>
      <c r="B9" t="str" s="14">
        <f>"[MONTER] "&amp;Procedure!D6</f>
        <v>[MONTER] Monter. Inserts places dans la mousse sur le biscuit.</v>
      </c>
      <c r="C9"/>
      <c r="D9"/>
    </row>
    <row r="10">
      <c r="A10" t="s" s="17">
        <v>113</v>
      </c>
      <c r="B10" t="str" s="14">
        <f>"[GLACER] "&amp;Procedure!D7</f>
        <v>[GLACER] Glacer. Glacage miroir chocolat blanc colore.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2026-07-31T23:56:08Z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2026-07-31T23:56:08Z</dcterms:modified>
  <cp:revision>1</cp:revision>
</cp:coreProperties>
</file>