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<sst xmlns="http://schemas.openxmlformats.org/spreadsheetml/2006/main" count="132" uniqueCount="132">
  <si>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</si>
  <si>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</si>
  <si>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Moka au cafe (PDR)</t>
  </si>
  <si>
    <t>Code</t>
  </si>
  <si>
    <t>PDR-MOKA-CAFE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</si>
  <si>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</si>
  <si>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</si>
  <si>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</si>
  <si>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</si>
  <si>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</si>
  <si>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</si>
  <si>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</si>
  <si>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</si>
  <si>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</si>
  <si>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</si>
  <si>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32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</si>
  <si>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</si>
  <si>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</si>
  <si>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</si>
  <si>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</si>
  <si>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</si>
  <si>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</si>
  <si>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</si>
  <si>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</si>
  <si>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</si>
  <si>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</si>
  <si>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</si>
  <si>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</si>
  <si>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</si>
  <si>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</si>
  <si>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</si>
  <si>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</si>
  <si>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</si>
  <si>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</si>
  <si>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</si>
  <si>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</si>
  <si>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</si>
  <si>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</si>
  <si>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</si>
  <si>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</si>
  <si>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</si>
  <si>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</si>
  <si>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</si>
  <si>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CAFE-INST</t>
  </si>
  <si>
    <t>Café instantané soluble</t>
  </si>
  <si>
    <t>Cafés</t>
  </si>
  <si>
    <t>00000061</t>
  </si>
  <si>
    <t>EAU</t>
  </si>
  <si>
    <t>Matières diverses (à trier)</t>
  </si>
  <si>
    <t>FAR-T55</t>
  </si>
  <si>
    <t>Farine de blé T55</t>
  </si>
  <si>
    <t>Farines de blé</t>
  </si>
  <si>
    <t>AMANDE-EFILEE</t>
  </si>
  <si>
    <t>Amandes effilées</t>
  </si>
  <si>
    <t>Oléagineux et noix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</si>
  <si>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</si>
  <si>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</si>
  <si>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</si>
  <si>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</si>
  <si>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</si>
  <si>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</si>
  <si>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</si>
  <si>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</si>
  <si>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</si>
  <si>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</si>
  <si>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32 pc)</t>
  </si>
  <si>
    <t>recette</t>
  </si>
  <si>
    <t>Entremets classiques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</si>
  <si>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</si>
  <si>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</si>
  <si>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</si>
  <si>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</si>
  <si>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</si>
  <si>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</si>
  <si>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</si>
  <si>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Farine de blé T55</t>
  </si>
  <si>
    <t xml:space="preserve">        ↳ Sucre blanc cristal sac 25 kg</t>
  </si>
  <si>
    <t xml:space="preserve">    ↳ Creme au beurre (PDR)</t>
  </si>
  <si>
    <t>Crèmes au beurre</t>
  </si>
  <si>
    <t xml:space="preserve">        ↳ JAUNE D'OEUF (ML)</t>
  </si>
  <si>
    <t xml:space="preserve">            ↳ OEUF A3 (PRIX)</t>
  </si>
  <si>
    <t xml:space="preserve">        ↳ EAU</t>
  </si>
  <si>
    <t xml:space="preserve">        ↳ BEURRE</t>
  </si>
  <si>
    <t xml:space="preserve">    ↳ Café instantané soluble</t>
  </si>
  <si>
    <t xml:space="preserve">    ↳ EAU</t>
  </si>
  <si>
    <t xml:space="preserve">    ↳ RHUM 50ø</t>
  </si>
  <si>
    <t xml:space="preserve">    ↳ Amandes effilées</t>
  </si>
  <si>
    <t xml:space="preserve">    ↳ Fondant blanc pâtissier (glaçage)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</si>
  <si>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</si>
  <si>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</si>
  <si>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</si>
  <si>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</si>
  <si>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</si>
  <si>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</si>
  <si>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</si>
  <si>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genoise. En 3 cercles.</t>
  </si>
  <si>
    <t>PUNCHER</t>
  </si>
  <si>
    <t>Puncher. Sirop et rhum.</t>
  </si>
  <si>
    <t>Confectionner la creme au beurre cafe. Methode petit boule 117 degres.</t>
  </si>
  <si>
    <t>MONTER</t>
  </si>
  <si>
    <t>Monter. 3 etages de genoise punchee et creme au beurre.</t>
  </si>
  <si>
    <t>GLACER</t>
  </si>
  <si>
    <t>Glacer. Fondant cafe, inscription MOKA au cornet chocolat.</t>
  </si>
  <si>
    <t>DÉCORER</t>
  </si>
  <si>
    <t>Decorer. Amandes hachees sur le contour.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</si>
  <si>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</si>
  <si>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</si>
  <si>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</si>
  <si>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</si>
  <si>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</si>
  <si>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</si>
  <si>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</si>
  <si>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</si>
  <si>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</si>
  <si>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</si>
  <si>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</si>
  <si>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</si>
  <si>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au beurre (PDR)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</si>
  <si>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</si>
  <si>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</si>
  <si>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</si>
  <si>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</si>
  <si>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Fiche technique — Moka au cafe (PDR)</t>
  </si>
  <si>
    <t>Moka au cafe (PDR)  PDR-MOKA-CAFE</t>
  </si>
  <si>
    <t>1.</t>
  </si>
  <si>
    <t>2.</t>
  </si>
  <si>
    <t>3.</t>
  </si>
  <si>
    <t>4.</t>
  </si>
  <si>
    <t>5.</t>
  </si>
  <si>
    <t>6.</t>
  </si>
  <si>
    <t>↳ Appareil a genoise (PDR)  PDR-PAT-GENOISE</t>
  </si>
  <si>
    <t>↳ Creme au beurre (PDR)  PDR-CR-BEURRE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</si>
</sst>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12.259778821308</v>
      </c>
    </row>
    <row r="12">
      <c r="A12" t="s" s="3">
        <v>17</v>
      </c>
      <c r="B12" s="4">
        <v>0.38311808816588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12.259778821308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32</v>
      </c>
      <c r="C3" t="s" s="10">
        <v>25</v>
      </c>
      <c r="D3"/>
      <c r="E3"/>
      <c r="F3"/>
    </row>
    <row r="4">
      <c r="A4" t="s">
        <v>26</v>
      </c>
      <c r="B4" s="11">
        <f>$B$2*B3</f>
        <v>32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0.596026</v>
      </c>
      <c r="E8" s="11">
        <f>D8*$B$2</f>
        <v>0.596026</v>
      </c>
      <c r="F8" t="s">
        <v>39</v>
      </c>
      <c r="G8" s="4">
        <f>E8*3.9514032489</f>
        <v>2.355139</v>
      </c>
    </row>
    <row r="9">
      <c r="A9" t="s" s="12">
        <v>40</v>
      </c>
      <c r="B9" t="s">
        <v>41</v>
      </c>
      <c r="C9" t="s">
        <v>42</v>
      </c>
      <c r="D9" s="9">
        <v>20.762852</v>
      </c>
      <c r="E9" s="11">
        <f>D9*$B$2</f>
        <v>20.762852</v>
      </c>
      <c r="F9" t="s">
        <v>25</v>
      </c>
      <c r="G9" s="4">
        <f>E9*0.2699999992</f>
        <v>5.60597</v>
      </c>
    </row>
    <row r="10">
      <c r="A10" t="s">
        <v>43</v>
      </c>
      <c r="B10" t="s">
        <v>44</v>
      </c>
      <c r="C10" t="s">
        <v>45</v>
      </c>
      <c r="D10" s="9">
        <v>0.03</v>
      </c>
      <c r="E10" s="11">
        <f>D10*$B$2</f>
        <v>0.03</v>
      </c>
      <c r="F10" t="s">
        <v>39</v>
      </c>
      <c r="G10" s="4">
        <f>E10*22</f>
        <v>0.66</v>
      </c>
    </row>
    <row r="11">
      <c r="A11" t="s" s="12">
        <v>46</v>
      </c>
      <c r="B11" t="s">
        <v>47</v>
      </c>
      <c r="C11" t="s">
        <v>48</v>
      </c>
      <c r="D11" s="9">
        <v>0.318874</v>
      </c>
      <c r="E11" s="11">
        <f>D11*$B$2</f>
        <v>0.318874</v>
      </c>
      <c r="F11" t="s">
        <v>35</v>
      </c>
      <c r="G11" s="4">
        <f>E11*0.0030000016</f>
        <v>0.000957</v>
      </c>
    </row>
    <row r="12">
      <c r="A12" t="s">
        <v>49</v>
      </c>
      <c r="B12" t="s">
        <v>50</v>
      </c>
      <c r="C12" t="s">
        <v>51</v>
      </c>
      <c r="D12" s="9">
        <v>0.452778</v>
      </c>
      <c r="E12" s="11">
        <f>D12*$B$2</f>
        <v>0.452778</v>
      </c>
      <c r="F12" t="s">
        <v>39</v>
      </c>
      <c r="G12" s="4">
        <f>E12*0.5599997252</f>
        <v>0.253556</v>
      </c>
    </row>
    <row r="13">
      <c r="A13" t="s">
        <v>52</v>
      </c>
      <c r="B13" t="s">
        <v>53</v>
      </c>
      <c r="C13" t="s">
        <v>54</v>
      </c>
      <c r="D13" s="9">
        <v>0.1</v>
      </c>
      <c r="E13" s="11">
        <f>D13*$B$2</f>
        <v>0.1</v>
      </c>
      <c r="F13" t="s">
        <v>39</v>
      </c>
      <c r="G13" s="4">
        <f>E13*11</f>
        <v>1.1</v>
      </c>
    </row>
    <row r="14">
      <c r="A14" t="s">
        <v>55</v>
      </c>
      <c r="B14" t="s">
        <v>56</v>
      </c>
      <c r="C14" t="s">
        <v>57</v>
      </c>
      <c r="D14" s="9">
        <v>0.2</v>
      </c>
      <c r="E14" s="11">
        <f>D14*$B$2</f>
        <v>0.2</v>
      </c>
      <c r="F14" t="s">
        <v>39</v>
      </c>
      <c r="G14" s="4">
        <f>E14*4.2</f>
        <v>0.84</v>
      </c>
    </row>
    <row r="15">
      <c r="A15" t="s">
        <v>58</v>
      </c>
      <c r="B15" t="s">
        <v>59</v>
      </c>
      <c r="C15" t="s">
        <v>60</v>
      </c>
      <c r="D15" s="9">
        <v>0.949467</v>
      </c>
      <c r="E15" s="11">
        <f>D15*$B$2</f>
        <v>0.949467</v>
      </c>
      <c r="F15" t="s">
        <v>39</v>
      </c>
      <c r="G15" s="4">
        <f>E15*0.819999585</f>
        <v>0.778563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32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1.63</v>
      </c>
      <c r="E3" t="s">
        <v>39</v>
      </c>
      <c r="F3" t="s">
        <v>69</v>
      </c>
    </row>
    <row r="4">
      <c r="A4">
        <v>2</v>
      </c>
      <c r="B4" t="s">
        <v>70</v>
      </c>
      <c r="C4" t="s">
        <v>66</v>
      </c>
      <c r="D4" s="11">
        <v>14.489</v>
      </c>
      <c r="E4" t="s">
        <v>25</v>
      </c>
      <c r="F4" t="s">
        <v>71</v>
      </c>
    </row>
    <row r="5">
      <c r="A5">
        <v>3</v>
      </c>
      <c r="B5" t="s">
        <v>72</v>
      </c>
      <c r="C5" t="s">
        <v>66</v>
      </c>
      <c r="D5" s="11">
        <v>0.797</v>
      </c>
      <c r="E5" t="s">
        <v>35</v>
      </c>
      <c r="F5" t="s">
        <v>71</v>
      </c>
    </row>
    <row r="6">
      <c r="A6">
        <v>4</v>
      </c>
      <c r="B6" t="s">
        <v>73</v>
      </c>
      <c r="C6" t="s">
        <v>74</v>
      </c>
      <c r="D6" s="11">
        <v>14.489</v>
      </c>
      <c r="E6" t="s">
        <v>25</v>
      </c>
      <c r="F6" t="s">
        <v>42</v>
      </c>
    </row>
    <row r="7">
      <c r="A7">
        <v>2</v>
      </c>
      <c r="B7" t="s">
        <v>75</v>
      </c>
      <c r="C7" t="s">
        <v>74</v>
      </c>
      <c r="D7" s="11">
        <v>0.453</v>
      </c>
      <c r="E7" t="s">
        <v>39</v>
      </c>
      <c r="F7" t="s">
        <v>51</v>
      </c>
    </row>
    <row r="8">
      <c r="A8">
        <v>2</v>
      </c>
      <c r="B8" t="s">
        <v>76</v>
      </c>
      <c r="C8" t="s">
        <v>74</v>
      </c>
      <c r="D8" s="11">
        <v>0.453</v>
      </c>
      <c r="E8" t="s">
        <v>39</v>
      </c>
      <c r="F8" t="s">
        <v>60</v>
      </c>
    </row>
    <row r="9">
      <c r="A9">
        <v>1</v>
      </c>
      <c r="B9" t="s">
        <v>77</v>
      </c>
      <c r="C9" t="s">
        <v>66</v>
      </c>
      <c r="D9" s="11">
        <v>1.5</v>
      </c>
      <c r="E9" t="s">
        <v>39</v>
      </c>
      <c r="F9" t="s">
        <v>78</v>
      </c>
    </row>
    <row r="10">
      <c r="A10">
        <v>2</v>
      </c>
      <c r="B10" t="s">
        <v>79</v>
      </c>
      <c r="C10" t="s">
        <v>66</v>
      </c>
      <c r="D10" s="11">
        <v>0.238</v>
      </c>
      <c r="E10" t="s">
        <v>39</v>
      </c>
      <c r="F10" t="s">
        <v>71</v>
      </c>
    </row>
    <row r="11">
      <c r="A11">
        <v>3</v>
      </c>
      <c r="B11" t="s">
        <v>80</v>
      </c>
      <c r="C11" t="s">
        <v>74</v>
      </c>
      <c r="D11" s="11">
        <v>6.274</v>
      </c>
      <c r="E11" t="s">
        <v>25</v>
      </c>
      <c r="F11" t="s">
        <v>42</v>
      </c>
    </row>
    <row r="12">
      <c r="A12">
        <v>2</v>
      </c>
      <c r="B12" t="s">
        <v>76</v>
      </c>
      <c r="C12" t="s">
        <v>74</v>
      </c>
      <c r="D12" s="11">
        <v>0.497</v>
      </c>
      <c r="E12" t="s">
        <v>39</v>
      </c>
      <c r="F12" t="s">
        <v>60</v>
      </c>
    </row>
    <row r="13">
      <c r="A13">
        <v>2</v>
      </c>
      <c r="B13" t="s">
        <v>81</v>
      </c>
      <c r="C13" t="s">
        <v>74</v>
      </c>
      <c r="D13" s="11">
        <v>0.169</v>
      </c>
      <c r="E13" t="s">
        <v>35</v>
      </c>
      <c r="F13" t="s">
        <v>48</v>
      </c>
    </row>
    <row r="14">
      <c r="A14">
        <v>2</v>
      </c>
      <c r="B14" t="s">
        <v>82</v>
      </c>
      <c r="C14" t="s">
        <v>74</v>
      </c>
      <c r="D14" s="11">
        <v>0.596</v>
      </c>
      <c r="E14" t="s">
        <v>39</v>
      </c>
      <c r="F14" t="s">
        <v>38</v>
      </c>
    </row>
    <row r="15">
      <c r="A15">
        <v>1</v>
      </c>
      <c r="B15" t="s">
        <v>83</v>
      </c>
      <c r="C15" t="s">
        <v>74</v>
      </c>
      <c r="D15" s="11">
        <v>0.03</v>
      </c>
      <c r="E15" t="s">
        <v>39</v>
      </c>
      <c r="F15" t="s">
        <v>45</v>
      </c>
    </row>
    <row r="16">
      <c r="A16">
        <v>1</v>
      </c>
      <c r="B16" t="s">
        <v>84</v>
      </c>
      <c r="C16" t="s">
        <v>74</v>
      </c>
      <c r="D16" s="11">
        <v>0.15</v>
      </c>
      <c r="E16" t="s">
        <v>35</v>
      </c>
      <c r="F16" t="s">
        <v>48</v>
      </c>
    </row>
    <row r="17">
      <c r="A17">
        <v>1</v>
      </c>
      <c r="B17" t="s">
        <v>85</v>
      </c>
      <c r="C17" t="s">
        <v>74</v>
      </c>
      <c r="D17" s="11">
        <v>0.05</v>
      </c>
      <c r="E17" t="s">
        <v>35</v>
      </c>
      <c r="F17" t="s">
        <v>34</v>
      </c>
    </row>
    <row r="18">
      <c r="A18">
        <v>1</v>
      </c>
      <c r="B18" t="s">
        <v>86</v>
      </c>
      <c r="C18" t="s">
        <v>74</v>
      </c>
      <c r="D18" s="11">
        <v>0.1</v>
      </c>
      <c r="E18" t="s">
        <v>39</v>
      </c>
      <c r="F18" t="s">
        <v>54</v>
      </c>
    </row>
    <row r="19">
      <c r="A19">
        <v>1</v>
      </c>
      <c r="B19" t="s">
        <v>87</v>
      </c>
      <c r="C19" t="s">
        <v>74</v>
      </c>
      <c r="D19" s="11">
        <v>0.2</v>
      </c>
      <c r="E19" t="s">
        <v>39</v>
      </c>
      <c r="F19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s" s="14">
        <v>95</v>
      </c>
      <c r="E2" t="s" s="14"/>
      <c r="F2"/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/>
    </row>
    <row r="4">
      <c r="A4" t="s">
        <v>2</v>
      </c>
      <c r="B4">
        <v>3</v>
      </c>
      <c r="C4" t="s">
        <v>94</v>
      </c>
      <c r="D4" t="s" s="14">
        <v>98</v>
      </c>
      <c r="E4" t="s" s="14"/>
      <c r="F4"/>
    </row>
    <row r="5">
      <c r="A5" t="s">
        <v>2</v>
      </c>
      <c r="B5">
        <v>4</v>
      </c>
      <c r="C5" t="s">
        <v>99</v>
      </c>
      <c r="D5" t="s" s="14">
        <v>100</v>
      </c>
      <c r="E5" t="s" s="14"/>
      <c r="F5"/>
    </row>
    <row r="6">
      <c r="A6" t="s">
        <v>2</v>
      </c>
      <c r="B6">
        <v>5</v>
      </c>
      <c r="C6" t="s">
        <v>101</v>
      </c>
      <c r="D6" t="s" s="14">
        <v>102</v>
      </c>
      <c r="E6" t="s" s="14"/>
      <c r="F6"/>
    </row>
    <row r="7">
      <c r="A7" t="s">
        <v>2</v>
      </c>
      <c r="B7">
        <v>6</v>
      </c>
      <c r="C7" t="s">
        <v>103</v>
      </c>
      <c r="D7" t="s" s="14">
        <v>104</v>
      </c>
      <c r="E7" t="s" s="14"/>
      <c r="F7"/>
    </row>
    <row r="8">
      <c r="A8" t="s">
        <v>105</v>
      </c>
      <c r="B8">
        <v>1</v>
      </c>
      <c r="C8" t="s">
        <v>106</v>
      </c>
      <c r="D8" t="s" s="14">
        <v>107</v>
      </c>
      <c r="E8" t="s" s="14"/>
      <c r="F8"/>
    </row>
    <row r="9">
      <c r="A9" t="s">
        <v>105</v>
      </c>
      <c r="B9">
        <v>2</v>
      </c>
      <c r="C9" t="s">
        <v>108</v>
      </c>
      <c r="D9" t="s" s="14">
        <v>109</v>
      </c>
      <c r="E9" t="s" s="14"/>
      <c r="F9"/>
    </row>
    <row r="10">
      <c r="A10" t="s">
        <v>105</v>
      </c>
      <c r="B10">
        <v>3</v>
      </c>
      <c r="C10" t="s">
        <v>110</v>
      </c>
      <c r="D10" t="s" s="14">
        <v>111</v>
      </c>
      <c r="E10" t="s" s="14"/>
      <c r="F10"/>
    </row>
    <row r="11">
      <c r="A11" t="s">
        <v>105</v>
      </c>
      <c r="B11">
        <v>4</v>
      </c>
      <c r="C11" t="s">
        <v>112</v>
      </c>
      <c r="D11" t="s" s="14">
        <v>113</v>
      </c>
      <c r="E11" t="s" s="14"/>
      <c r="F11"/>
    </row>
    <row r="12">
      <c r="A12" t="s">
        <v>105</v>
      </c>
      <c r="B12">
        <v>5</v>
      </c>
      <c r="C12" t="s">
        <v>114</v>
      </c>
      <c r="D12" t="s" s="14">
        <v>115</v>
      </c>
      <c r="E12" t="s" s="14"/>
      <c r="F12" t="s">
        <v>116</v>
      </c>
    </row>
    <row r="13">
      <c r="A13" t="s">
        <v>117</v>
      </c>
      <c r="B13">
        <v>1</v>
      </c>
      <c r="C13" t="s">
        <v>106</v>
      </c>
      <c r="D13" t="s" s="14">
        <v>107</v>
      </c>
      <c r="E13" t="s" s="14"/>
      <c r="F13"/>
    </row>
    <row r="14">
      <c r="A14" t="s">
        <v>117</v>
      </c>
      <c r="B14">
        <v>2</v>
      </c>
      <c r="C14" t="s">
        <v>114</v>
      </c>
      <c r="D14" t="s" s="14">
        <v>118</v>
      </c>
      <c r="E14" t="s" s="14"/>
      <c r="F14"/>
    </row>
    <row r="15">
      <c r="A15" t="s">
        <v>117</v>
      </c>
      <c r="B15">
        <v>3</v>
      </c>
      <c r="C15" t="s">
        <v>119</v>
      </c>
      <c r="D15" t="s" s="14">
        <v>120</v>
      </c>
      <c r="E15" t="s" s="14"/>
      <c r="F15"/>
    </row>
    <row r="16">
      <c r="A16" t="s">
        <v>117</v>
      </c>
      <c r="B16">
        <v>4</v>
      </c>
      <c r="C16" t="s">
        <v>112</v>
      </c>
      <c r="D16" t="s" s="14">
        <v>121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122</v>
      </c>
      <c r="B1"/>
      <c r="C1"/>
      <c r="D1"/>
    </row>
    <row r="2">
      <c r="A2" t="str" s="15">
        <f>"PDR-MOKA-CAFE · PAT.ENTR.CLASSIQUES · référence : "&amp;Besoins!B3&amp;" "&amp;Besoins!C3&amp;" · multiplicateur réglable sur la feuille ""Besoins"""</f>
        <v>PDR-MOKA-CAFE · PAT.ENTR.CLASSIQUES · référence : 32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123</v>
      </c>
      <c r="B4"/>
      <c r="C4"/>
      <c r="D4"/>
    </row>
    <row r="5">
      <c r="A5" t="s" s="17">
        <v>124</v>
      </c>
      <c r="B5" t="str" s="14">
        <f>"[CONFECTIONNER] "&amp;Procedure!D2</f>
        <v>[CONFECTIONNER] Confectionner la genoise. En 3 cercles.</v>
      </c>
      <c r="C5"/>
      <c r="D5"/>
    </row>
    <row r="6">
      <c r="A6" t="s" s="17">
        <v>125</v>
      </c>
      <c r="B6" t="str" s="14">
        <f>"[PUNCHER] "&amp;Procedure!D3</f>
        <v>[PUNCHER] Puncher. Sirop et rhum.</v>
      </c>
      <c r="C6"/>
      <c r="D6"/>
    </row>
    <row r="7">
      <c r="A7" t="s" s="17">
        <v>126</v>
      </c>
      <c r="B7" t="str" s="14">
        <f>"[CONFECTIONNER] "&amp;Procedure!D4</f>
        <v>[CONFECTIONNER] Confectionner la creme au beurre cafe. Methode petit boule 117 degres.</v>
      </c>
      <c r="C7"/>
      <c r="D7"/>
    </row>
    <row r="8">
      <c r="A8" t="s" s="17">
        <v>127</v>
      </c>
      <c r="B8" t="str" s="14">
        <f>"[MONTER] "&amp;Procedure!D5</f>
        <v>[MONTER] Monter. 3 etages de genoise punchee et creme au beurre.</v>
      </c>
      <c r="C8"/>
      <c r="D8"/>
    </row>
    <row r="9">
      <c r="A9" t="s" s="17">
        <v>128</v>
      </c>
      <c r="B9" t="str" s="14">
        <f>"[GLACER] "&amp;Procedure!D6</f>
        <v>[GLACER] Glacer. Fondant cafe, inscription MOKA au cornet chocolat.</v>
      </c>
      <c r="C9"/>
      <c r="D9"/>
    </row>
    <row r="10">
      <c r="A10" t="s" s="17">
        <v>129</v>
      </c>
      <c r="B10" t="str" s="14">
        <f>"[DÉCORER] "&amp;Procedure!D7</f>
        <v>[DÉCORER] Decorer. Amandes hachees sur le contour.</v>
      </c>
      <c r="C10"/>
      <c r="D10"/>
    </row>
    <row r="11">
      <c r="A11"/>
      <c r="B11"/>
      <c r="C11"/>
      <c r="D11"/>
    </row>
    <row r="12">
      <c r="A12" t="s" s="16">
        <v>130</v>
      </c>
      <c r="B12"/>
      <c r="C12"/>
      <c r="D12"/>
    </row>
    <row r="13">
      <c r="A13" t="s" s="17">
        <v>124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125</v>
      </c>
      <c r="B14" t="str" s="14">
        <f>"[MÉLANGER] "&amp;Procedure!D9</f>
        <v>[MÉLANGER] Melanger sucre et oeufs entiers. Fouetter au bain-marie sans depasser 48 degres.</v>
      </c>
      <c r="C14"/>
      <c r="D14"/>
    </row>
    <row r="15">
      <c r="A15" t="s" s="17">
        <v>126</v>
      </c>
      <c r="B15" t="str" s="14">
        <f>"[FOUETTER] "&amp;Procedure!D10</f>
        <v>[FOUETTER] Fouetter jusqu'au ruban. Poursuivre hors du bain-marie jusqu'a refroidissement complet.</v>
      </c>
      <c r="C15"/>
      <c r="D15"/>
    </row>
    <row r="16">
      <c r="A16" t="s" s="17">
        <v>127</v>
      </c>
      <c r="B16" t="str" s="14">
        <f>"[INCORPORER] "&amp;Procedure!D11</f>
        <v>[INCORPORER] Incorporer la farine. Ajouter la farine tamisee en pluie, melanger delicatement a la spatule.</v>
      </c>
      <c r="C16"/>
      <c r="D16"/>
    </row>
    <row r="17">
      <c r="A17" t="s" s="17">
        <v>128</v>
      </c>
      <c r="B17" t="str" s="14">
        <f>"[CUIRE] "&amp;Procedure!D12</f>
        <v>[CUIRE] Mouler et cuire. Chemiser le moule (beurre+farine), garnir aux 3/4 de la hauteur, cuire 20 a 30 min.</v>
      </c>
      <c r="C17"/>
      <c r="D17"/>
    </row>
    <row r="18">
      <c r="A18"/>
      <c r="B18"/>
      <c r="C18"/>
      <c r="D18"/>
    </row>
    <row r="19">
      <c r="A19" t="s" s="16">
        <v>131</v>
      </c>
      <c r="B19"/>
      <c r="C19"/>
      <c r="D19"/>
    </row>
    <row r="20">
      <c r="A20" t="s" s="17">
        <v>124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125</v>
      </c>
      <c r="B21" t="str" s="14">
        <f>"[CUIRE] "&amp;Procedure!D14</f>
        <v>[CUIRE] Cuire le sucre au boule. Avec l'eau.</v>
      </c>
      <c r="C21"/>
      <c r="D21"/>
    </row>
    <row r="22">
      <c r="A22" t="s" s="17">
        <v>126</v>
      </c>
      <c r="B22" t="str" s="14">
        <f>"[VERSER] "&amp;Procedure!D15</f>
        <v>[VERSER] Verser sur les jaunes. Emulsionner au batteur.</v>
      </c>
      <c r="C22"/>
      <c r="D22"/>
    </row>
    <row r="23">
      <c r="A23" t="s" s="17">
        <v>127</v>
      </c>
      <c r="B23" t="str" s="14">
        <f>"[INCORPORER] "&amp;Procedure!D16</f>
        <v>[INCORPORER] Incorporer le beurre pommade. Lisser au fouet, parfumer au choix.</v>
      </c>
      <c r="C23"/>
      <c r="D23"/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2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2026-08-01T00:00:51Z</dcterms:created>
  <dc:title>Moka au cafe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2026-08-01T00:00:51Z</dcterms:modified>
  <cp:revision>1</cp:revision>
</cp:coreProperties>
</file>