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<sst xmlns="http://schemas.openxmlformats.org/spreadsheetml/2006/main" count="112" uniqueCount="112">
  <si>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</si>
  <si>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</si>
  <si>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Genoise sauce anglaise (PDR)</t>
  </si>
  <si>
    <t>Code</t>
  </si>
  <si>
    <t>PDR-GENOISE-ANGL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</si>
  <si>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</si>
  <si>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</si>
  <si>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</si>
  <si>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</si>
  <si>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</si>
  <si>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</si>
  <si>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</si>
  <si>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</si>
  <si>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</si>
  <si>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</si>
  <si>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</si>
  <si>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</si>
  <si>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</si>
  <si>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</si>
  <si>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</si>
  <si>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</si>
  <si>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</si>
  <si>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</si>
  <si>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</si>
  <si>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</si>
  <si>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</si>
  <si>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</si>
  <si>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</si>
  <si>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</si>
  <si>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</si>
  <si>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</si>
  <si>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</si>
  <si>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</si>
  <si>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</si>
  <si>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</si>
  <si>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</si>
  <si>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</si>
  <si>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</si>
  <si>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</si>
  <si>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</si>
  <si>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</si>
  <si>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</si>
  <si>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</si>
  <si>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</si>
  <si>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</si>
  <si>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</si>
  <si>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</si>
  <si>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</si>
  <si>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</si>
  <si>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</si>
  <si>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</si>
  <si>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</si>
  <si>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</si>
  <si>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</si>
  <si>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</si>
  <si>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</si>
  <si>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</si>
  <si>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</si>
  <si>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</si>
  <si>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</si>
  <si>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</si>
  <si>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</si>
  <si>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</si>
  <si>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</si>
  <si>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</si>
  <si>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</si>
  <si>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</si>
  <si>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</si>
  <si>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</si>
  <si>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</si>
  <si>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</si>
  <si>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</si>
  <si>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</si>
  <si>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</si>
  <si>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</si>
  <si>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</si>
  <si>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</si>
  <si>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Mouler et cuire 170 degres, 20 a 30 min.</t>
  </si>
  <si>
    <t>25 min (cuisson)</t>
  </si>
  <si>
    <t>Confectionner la creme anglaise. Cuite a la nappe, 83 degres.</t>
  </si>
  <si>
    <t>DRESSER</t>
  </si>
  <si>
    <t>Dresser. Servir la genoise accompagnee de sa creme anglaise, sucre glace en finition.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</si>
  <si>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</si>
  <si>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</si>
  <si>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</si>
  <si>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</si>
  <si>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</si>
  <si>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</si>
  <si>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</si>
  <si>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</si>
  <si>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</si>
  <si>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</si>
  <si>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</si>
  <si>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</si>
  <si>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</si>
  <si>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</si>
  <si>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</si>
  <si>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</si>
  <si>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</si>
  <si>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</si>
  <si>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</si>
  <si>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</si>
  <si>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</si>
  <si>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Genoise sauce anglaise (PDR)</t>
  </si>
  <si>
    <t>Genoise sauce anglaise (PDR)  PDR-GENOISE-ANGL</t>
  </si>
  <si>
    <t>1.</t>
  </si>
  <si>
    <t>2.</t>
  </si>
  <si>
    <t>3.</t>
  </si>
  <si>
    <t>↳ Appareil a genoise (PDR)  PDR-PAT-GENOISE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</si>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</sst>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3.4935937290034</v>
      </c>
    </row>
    <row r="12">
      <c r="A12" t="s" s="3">
        <v>17</v>
      </c>
      <c r="B12" s="4">
        <v>0.34935937290034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3.4935937290034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0.819149</v>
      </c>
      <c r="E7" s="11">
        <f>D7*$B$2</f>
        <v>0.819149</v>
      </c>
      <c r="F7" t="s">
        <v>25</v>
      </c>
      <c r="G7" s="4">
        <f>E7*0.5902683751</f>
        <v>0.483518</v>
      </c>
    </row>
    <row r="8">
      <c r="A8" t="s" s="12">
        <v>35</v>
      </c>
      <c r="B8" t="s">
        <v>36</v>
      </c>
      <c r="C8" t="s">
        <v>37</v>
      </c>
      <c r="D8" s="9">
        <v>7.982381</v>
      </c>
      <c r="E8" s="11">
        <f>D8*$B$2</f>
        <v>7.982381</v>
      </c>
      <c r="F8" t="s">
        <v>25</v>
      </c>
      <c r="G8" s="4">
        <f>E8*0.2700000164</f>
        <v>2.155243</v>
      </c>
    </row>
    <row r="9">
      <c r="A9" t="s">
        <v>38</v>
      </c>
      <c r="B9" t="s">
        <v>39</v>
      </c>
      <c r="C9" t="s">
        <v>40</v>
      </c>
      <c r="D9" s="9">
        <v>0.141667</v>
      </c>
      <c r="E9" s="11">
        <f>D9*$B$2</f>
        <v>0.141667</v>
      </c>
      <c r="F9" t="s">
        <v>41</v>
      </c>
      <c r="G9" s="4">
        <f>E9*0.5599986824</f>
        <v>0.079333</v>
      </c>
    </row>
    <row r="10">
      <c r="A10" t="s" s="12">
        <v>42</v>
      </c>
      <c r="B10" t="s">
        <v>43</v>
      </c>
      <c r="C10" t="s">
        <v>37</v>
      </c>
      <c r="D10" s="9">
        <v>0.819149</v>
      </c>
      <c r="E10" s="11">
        <f>D10*$B$2</f>
        <v>0.819149</v>
      </c>
      <c r="F10" t="s">
        <v>44</v>
      </c>
      <c r="G10" s="4">
        <f>E10*0.5998999533</f>
        <v>0.491407</v>
      </c>
    </row>
    <row r="11">
      <c r="A11" t="s">
        <v>45</v>
      </c>
      <c r="B11" t="s">
        <v>46</v>
      </c>
      <c r="C11" t="s">
        <v>47</v>
      </c>
      <c r="D11" s="9">
        <v>0.346454</v>
      </c>
      <c r="E11" s="11">
        <f>D11*$B$2</f>
        <v>0.346454</v>
      </c>
      <c r="F11" t="s">
        <v>41</v>
      </c>
      <c r="G11" s="4">
        <f>E11*0.819999765</f>
        <v>0.284092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0.51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1">
        <v>4.533</v>
      </c>
      <c r="E4" t="s">
        <v>25</v>
      </c>
      <c r="F4" t="s">
        <v>58</v>
      </c>
    </row>
    <row r="5">
      <c r="A5">
        <v>3</v>
      </c>
      <c r="B5" t="s">
        <v>59</v>
      </c>
      <c r="C5" t="s">
        <v>53</v>
      </c>
      <c r="D5" s="11">
        <v>0.249</v>
      </c>
      <c r="E5" t="s">
        <v>44</v>
      </c>
      <c r="F5" t="s">
        <v>58</v>
      </c>
    </row>
    <row r="6">
      <c r="A6">
        <v>4</v>
      </c>
      <c r="B6" t="s">
        <v>60</v>
      </c>
      <c r="C6" t="s">
        <v>61</v>
      </c>
      <c r="D6" s="11">
        <v>4.533</v>
      </c>
      <c r="E6" t="s">
        <v>25</v>
      </c>
      <c r="F6" t="s">
        <v>37</v>
      </c>
    </row>
    <row r="7">
      <c r="A7">
        <v>2</v>
      </c>
      <c r="B7" t="s">
        <v>62</v>
      </c>
      <c r="C7" t="s">
        <v>61</v>
      </c>
      <c r="D7" s="11">
        <v>0.142</v>
      </c>
      <c r="E7" t="s">
        <v>41</v>
      </c>
      <c r="F7" t="s">
        <v>40</v>
      </c>
    </row>
    <row r="8">
      <c r="A8">
        <v>2</v>
      </c>
      <c r="B8" t="s">
        <v>63</v>
      </c>
      <c r="C8" t="s">
        <v>61</v>
      </c>
      <c r="D8" s="11">
        <v>0.142</v>
      </c>
      <c r="E8" t="s">
        <v>41</v>
      </c>
      <c r="F8" t="s">
        <v>47</v>
      </c>
    </row>
    <row r="9">
      <c r="A9">
        <v>1</v>
      </c>
      <c r="B9" t="s">
        <v>64</v>
      </c>
      <c r="C9" t="s">
        <v>53</v>
      </c>
      <c r="D9" s="11">
        <v>1.155</v>
      </c>
      <c r="E9" t="s">
        <v>41</v>
      </c>
      <c r="F9" t="s">
        <v>65</v>
      </c>
    </row>
    <row r="10">
      <c r="A10">
        <v>2</v>
      </c>
      <c r="B10" t="s">
        <v>66</v>
      </c>
      <c r="C10" t="s">
        <v>61</v>
      </c>
      <c r="D10" s="11">
        <v>0.819</v>
      </c>
      <c r="E10" t="s">
        <v>44</v>
      </c>
      <c r="F10" t="s">
        <v>37</v>
      </c>
    </row>
    <row r="11">
      <c r="A11">
        <v>2</v>
      </c>
      <c r="B11" t="s">
        <v>67</v>
      </c>
      <c r="C11" t="s">
        <v>53</v>
      </c>
      <c r="D11" s="11">
        <v>0.131</v>
      </c>
      <c r="E11" t="s">
        <v>41</v>
      </c>
      <c r="F11" t="s">
        <v>58</v>
      </c>
    </row>
    <row r="12">
      <c r="A12">
        <v>3</v>
      </c>
      <c r="B12" t="s">
        <v>68</v>
      </c>
      <c r="C12" t="s">
        <v>61</v>
      </c>
      <c r="D12" s="11">
        <v>3.449</v>
      </c>
      <c r="E12" t="s">
        <v>25</v>
      </c>
      <c r="F12" t="s">
        <v>37</v>
      </c>
    </row>
    <row r="13">
      <c r="A13">
        <v>2</v>
      </c>
      <c r="B13" t="s">
        <v>63</v>
      </c>
      <c r="C13" t="s">
        <v>61</v>
      </c>
      <c r="D13" s="11">
        <v>0.205</v>
      </c>
      <c r="E13" t="s">
        <v>41</v>
      </c>
      <c r="F13" t="s">
        <v>47</v>
      </c>
    </row>
    <row r="14">
      <c r="A14">
        <v>2</v>
      </c>
      <c r="B14" t="s">
        <v>69</v>
      </c>
      <c r="C14" t="s">
        <v>61</v>
      </c>
      <c r="D14" s="11">
        <v>0.819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76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82</v>
      </c>
      <c r="B5">
        <v>1</v>
      </c>
      <c r="C5" t="s">
        <v>83</v>
      </c>
      <c r="D5" t="s" s="14">
        <v>84</v>
      </c>
      <c r="E5" t="s" s="14"/>
      <c r="F5"/>
    </row>
    <row r="6">
      <c r="A6" t="s">
        <v>82</v>
      </c>
      <c r="B6">
        <v>2</v>
      </c>
      <c r="C6" t="s">
        <v>85</v>
      </c>
      <c r="D6" t="s" s="14">
        <v>86</v>
      </c>
      <c r="E6" t="s" s="14"/>
      <c r="F6"/>
    </row>
    <row r="7">
      <c r="A7" t="s">
        <v>82</v>
      </c>
      <c r="B7">
        <v>3</v>
      </c>
      <c r="C7" t="s">
        <v>87</v>
      </c>
      <c r="D7" t="s" s="14">
        <v>88</v>
      </c>
      <c r="E7" t="s" s="14"/>
      <c r="F7"/>
    </row>
    <row r="8">
      <c r="A8" t="s">
        <v>82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82</v>
      </c>
      <c r="B9">
        <v>5</v>
      </c>
      <c r="C9" t="s">
        <v>91</v>
      </c>
      <c r="D9" t="s" s="14">
        <v>92</v>
      </c>
      <c r="E9" t="s" s="14"/>
      <c r="F9" t="s">
        <v>78</v>
      </c>
    </row>
    <row r="10">
      <c r="A10" t="s">
        <v>93</v>
      </c>
      <c r="B10">
        <v>1</v>
      </c>
      <c r="C10" t="s">
        <v>83</v>
      </c>
      <c r="D10" t="s" s="14">
        <v>84</v>
      </c>
      <c r="E10" t="s" s="14"/>
      <c r="F10"/>
    </row>
    <row r="11">
      <c r="A11" t="s">
        <v>93</v>
      </c>
      <c r="B11">
        <v>2</v>
      </c>
      <c r="C11" t="s">
        <v>94</v>
      </c>
      <c r="D11" t="s" s="14">
        <v>95</v>
      </c>
      <c r="E11" t="s" s="14"/>
      <c r="F11"/>
    </row>
    <row r="12">
      <c r="A12" t="s">
        <v>93</v>
      </c>
      <c r="B12">
        <v>3</v>
      </c>
      <c r="C12" t="s">
        <v>96</v>
      </c>
      <c r="D12" t="s" s="14">
        <v>97</v>
      </c>
      <c r="E12" t="s" s="14"/>
      <c r="F12"/>
    </row>
    <row r="13">
      <c r="A13" t="s">
        <v>93</v>
      </c>
      <c r="B13">
        <v>4</v>
      </c>
      <c r="C13" t="s">
        <v>98</v>
      </c>
      <c r="D13" t="s" s="14">
        <v>99</v>
      </c>
      <c r="E13" t="s" s="14"/>
      <c r="F13"/>
    </row>
    <row r="14">
      <c r="A14" t="s">
        <v>93</v>
      </c>
      <c r="B14">
        <v>5</v>
      </c>
      <c r="C14" t="s">
        <v>100</v>
      </c>
      <c r="D14" t="s" s="14">
        <v>101</v>
      </c>
      <c r="E14" t="s" s="14"/>
      <c r="F14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"PDR-GENOISE-ANGL · PAT.ENTR.CLASSIQUES · référence : "&amp;Besoins!B3&amp;" "&amp;Besoins!C3&amp;" · multiplicateur réglable sur la feuille ""Besoins"""</f>
        <v>PDR-GENOISE-ANGL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"[CONFECTIONNER] "&amp;Procedure!D2</f>
        <v>[CONFECTIONNER] Confectionner la genoise. Mouler et cuire 170 degres, 20 a 30 min.</v>
      </c>
      <c r="C5"/>
      <c r="D5"/>
    </row>
    <row r="6">
      <c r="A6" t="s" s="17">
        <v>106</v>
      </c>
      <c r="B6" t="str" s="14">
        <f>"[CONFECTIONNER] "&amp;Procedure!D3</f>
        <v>[CONFECTIONNER] Confectionner la creme anglaise. Cuite a la nappe, 83 degres.</v>
      </c>
      <c r="C6"/>
      <c r="D6"/>
    </row>
    <row r="7">
      <c r="A7" t="s" s="17">
        <v>107</v>
      </c>
      <c r="B7" t="str" s="14">
        <f>"[DRESSER] "&amp;Procedure!D4</f>
        <v>[DRESSER] Dresser. Servir la genoise accompagnee de sa creme anglaise, sucre glace en finition.</v>
      </c>
      <c r="C7"/>
      <c r="D7"/>
    </row>
    <row r="8">
      <c r="A8"/>
      <c r="B8"/>
      <c r="C8"/>
      <c r="D8"/>
    </row>
    <row r="9">
      <c r="A9" t="s" s="16">
        <v>108</v>
      </c>
      <c r="B9"/>
      <c r="C9"/>
      <c r="D9"/>
    </row>
    <row r="10">
      <c r="A10" t="s" s="17">
        <v>105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106</v>
      </c>
      <c r="B11" t="str" s="14">
        <f>"[MÉLANGER] "&amp;Procedure!D6</f>
        <v>[MÉLANGER] Melanger sucre et oeufs entiers. Fouetter au bain-marie sans depasser 48 degres.</v>
      </c>
      <c r="C11"/>
      <c r="D11"/>
    </row>
    <row r="12">
      <c r="A12" t="s" s="17">
        <v>107</v>
      </c>
      <c r="B12" t="str" s="14">
        <f>"[FOUETTER] "&amp;Procedure!D7</f>
        <v>[FOUETTER] Fouetter jusqu'au ruban. Poursuivre hors du bain-marie jusqu'a refroidissement complet.</v>
      </c>
      <c r="C12"/>
      <c r="D12"/>
    </row>
    <row r="13">
      <c r="A13" t="s" s="17">
        <v>109</v>
      </c>
      <c r="B13" t="str" s="14">
        <f>"[INCORPORER] "&amp;Procedure!D8</f>
        <v>[INCORPORER] Incorporer la farine. Ajouter la farine tamisee en pluie, melanger delicatement a la spatule.</v>
      </c>
      <c r="C13"/>
      <c r="D13"/>
    </row>
    <row r="14">
      <c r="A14" t="s" s="17">
        <v>110</v>
      </c>
      <c r="B14" t="str" s="14">
        <f>"[CUIRE] "&amp;Procedure!D9</f>
        <v>[CUIRE] Mouler et cuire. Chemiser le moule (beurre+farine), garnir aux 3/4 de la hauteur, cuire 20 a 30 min.</v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7">
        <v>105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106</v>
      </c>
      <c r="B18" t="str" s="14">
        <f>"[BOUILLIR] "&amp;Procedure!D11</f>
        <v>[BOUILLIR] Bouillir le lait. Avec la vanille.</v>
      </c>
      <c r="C18"/>
      <c r="D18"/>
    </row>
    <row r="19">
      <c r="A19" t="s" s="17">
        <v>107</v>
      </c>
      <c r="B19" t="str" s="14">
        <f>"[BLANCHIR] "&amp;Procedure!D12</f>
        <v>[BLANCHIR] Blanchir les jaunes. Avec le sucre.</v>
      </c>
      <c r="C19"/>
      <c r="D19"/>
    </row>
    <row r="20">
      <c r="A20" t="s" s="17">
        <v>109</v>
      </c>
      <c r="B20" t="str" s="14">
        <f>"[TEMPÉRER] "&amp;Procedure!D13</f>
        <v>[TEMPÉRER] Tempérer et cuire. Verser le lait chaud sur les jaunes, cuire a 84 degres en remuant sans cesse.</v>
      </c>
      <c r="C20"/>
      <c r="D20"/>
    </row>
    <row r="21">
      <c r="A21" t="s" s="17">
        <v>110</v>
      </c>
      <c r="B21" t="str" s="14">
        <f>"[REFROIDIR] "&amp;Procedure!D14</f>
        <v>[REFROIDIR] Chinoiser et refroidir. Sangler rapidement sur glace, reserver au froid 24h maximum.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2026-09-15T14:15:03Z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2026-09-15T14:15:03Z</dcterms:modified>
  <cp:revision>1</cp:revision>
</cp:coreProperties>
</file>