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<sst xmlns="http://schemas.openxmlformats.org/spreadsheetml/2006/main" count="149" uniqueCount="149">
  <si>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</si>
  <si>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</si>
  <si>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Religieuses cafe-chocolat (PDR)</t>
  </si>
  <si>
    <t>Code</t>
  </si>
  <si>
    <t>PDR-RELIGIEUSE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</si>
  <si>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</si>
  <si>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</si>
  <si>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</si>
  <si>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</si>
  <si>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</si>
  <si>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</si>
  <si>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</si>
  <si>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</si>
  <si>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</si>
  <si>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</si>
  <si>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</si>
  <si>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</si>
  <si>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</si>
  <si>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</si>
  <si>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</si>
  <si>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</si>
  <si>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</si>
  <si>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</si>
  <si>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</si>
  <si>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</si>
  <si>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</si>
  <si>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</si>
  <si>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</si>
  <si>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</si>
  <si>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</si>
  <si>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</si>
  <si>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</si>
  <si>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</si>
  <si>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</si>
  <si>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</si>
  <si>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</si>
  <si>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</si>
  <si>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</si>
  <si>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</si>
  <si>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</si>
  <si>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</si>
  <si>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</si>
  <si>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</si>
  <si>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</si>
  <si>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</si>
  <si>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</si>
  <si>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</si>
  <si>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</si>
  <si>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</si>
  <si>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</si>
  <si>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</si>
  <si>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</si>
  <si>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</si>
  <si>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</si>
  <si>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</si>
  <si>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</si>
  <si>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</si>
  <si>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</si>
  <si>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</si>
  <si>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</si>
  <si>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</si>
  <si>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</si>
  <si>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</si>
  <si>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</si>
  <si>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</si>
  <si>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</si>
  <si>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</si>
  <si>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</si>
  <si>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</si>
  <si>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</si>
  <si>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</si>
  <si>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</si>
  <si>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</si>
  <si>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</si>
  <si>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</si>
  <si>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</si>
  <si>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</si>
  <si>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</si>
  <si>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</si>
  <si>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</si>
  <si>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</si>
  <si>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</si>
  <si>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</si>
  <si>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</si>
  <si>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</si>
  <si>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</si>
  <si>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</si>
  <si>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</si>
  <si>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</si>
  <si>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</si>
  <si>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>Crèmes au beurre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</si>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</sst>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6.3700316817538</v>
      </c>
    </row>
    <row r="12">
      <c r="A12" t="s" s="3">
        <v>17</v>
      </c>
      <c r="B12" s="4">
        <v>0.31850158408769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6.3700316817538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E7*3.67626</f>
        <v>0.14705</v>
      </c>
    </row>
    <row r="8">
      <c r="A8" t="s" s="12">
        <v>36</v>
      </c>
      <c r="B8" t="s">
        <v>37</v>
      </c>
      <c r="C8" t="s">
        <v>38</v>
      </c>
      <c r="D8" s="9">
        <v>0.680272</v>
      </c>
      <c r="E8" s="11">
        <f>D8*$B$2</f>
        <v>0.680272</v>
      </c>
      <c r="F8" t="s">
        <v>25</v>
      </c>
      <c r="G8" s="4">
        <f>E8*0.5902685155</f>
        <v>0.401543</v>
      </c>
    </row>
    <row r="9">
      <c r="A9" t="s" s="12">
        <v>39</v>
      </c>
      <c r="B9" t="s">
        <v>40</v>
      </c>
      <c r="C9" t="s">
        <v>41</v>
      </c>
      <c r="D9" s="9">
        <v>0.266281</v>
      </c>
      <c r="E9" s="11">
        <f>D9*$B$2</f>
        <v>0.266281</v>
      </c>
      <c r="F9" t="s">
        <v>35</v>
      </c>
      <c r="G9" s="4">
        <f>E9*3.9514019364</f>
        <v>1.052183</v>
      </c>
    </row>
    <row r="10">
      <c r="A10" t="s" s="12">
        <v>42</v>
      </c>
      <c r="B10" t="s">
        <v>43</v>
      </c>
      <c r="C10" t="s">
        <v>44</v>
      </c>
      <c r="D10" s="9">
        <v>8.464901</v>
      </c>
      <c r="E10" s="11">
        <f>D10*$B$2</f>
        <v>8.464901</v>
      </c>
      <c r="F10" t="s">
        <v>25</v>
      </c>
      <c r="G10" s="4">
        <f>E10*0.269999995</f>
        <v>2.285523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E11*22</f>
        <v>0.44</v>
      </c>
    </row>
    <row r="12">
      <c r="A12" t="s" s="12">
        <v>48</v>
      </c>
      <c r="B12" t="s">
        <v>49</v>
      </c>
      <c r="C12" t="s">
        <v>50</v>
      </c>
      <c r="D12" s="9">
        <v>0.267559</v>
      </c>
      <c r="E12" s="11">
        <f>D12*$B$2</f>
        <v>0.267559</v>
      </c>
      <c r="F12" t="s">
        <v>51</v>
      </c>
      <c r="G12" s="4">
        <f>E12*0.003</f>
        <v>0.000803</v>
      </c>
    </row>
    <row r="13">
      <c r="A13" t="s">
        <v>52</v>
      </c>
      <c r="B13" t="s">
        <v>53</v>
      </c>
      <c r="C13" t="s">
        <v>54</v>
      </c>
      <c r="D13" s="9">
        <v>0.177886</v>
      </c>
      <c r="E13" s="11">
        <f>D13*$B$2</f>
        <v>0.177886</v>
      </c>
      <c r="F13" t="s">
        <v>35</v>
      </c>
      <c r="G13" s="4">
        <f>E13*0.5600011516</f>
        <v>0.099616</v>
      </c>
    </row>
    <row r="14">
      <c r="A14" t="s" s="12">
        <v>55</v>
      </c>
      <c r="B14" t="s">
        <v>56</v>
      </c>
      <c r="C14" t="s">
        <v>44</v>
      </c>
      <c r="D14" s="9">
        <v>0.680272</v>
      </c>
      <c r="E14" s="11">
        <f>D14*$B$2</f>
        <v>0.680272</v>
      </c>
      <c r="F14" t="s">
        <v>51</v>
      </c>
      <c r="G14" s="4">
        <f>E14*0.599900096</f>
        <v>0.408095</v>
      </c>
    </row>
    <row r="15">
      <c r="A15" t="s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35</v>
      </c>
      <c r="G15" s="4">
        <f>E15*4.2</f>
        <v>1.26</v>
      </c>
    </row>
    <row r="16">
      <c r="A16" t="s">
        <v>60</v>
      </c>
      <c r="B16" t="s">
        <v>61</v>
      </c>
      <c r="C16" t="s">
        <v>62</v>
      </c>
      <c r="D16" s="9">
        <v>0.335631</v>
      </c>
      <c r="E16" s="11">
        <f>D16*$B$2</f>
        <v>0.335631</v>
      </c>
      <c r="F16" t="s">
        <v>35</v>
      </c>
      <c r="G16" s="4">
        <f>E16*0.8199998561</f>
        <v>0.275217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0.6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0.068</v>
      </c>
      <c r="E4" t="s">
        <v>35</v>
      </c>
      <c r="F4" t="s">
        <v>41</v>
      </c>
    </row>
    <row r="5">
      <c r="A5">
        <v>2</v>
      </c>
      <c r="B5" t="s">
        <v>74</v>
      </c>
      <c r="C5" t="s">
        <v>68</v>
      </c>
      <c r="D5" s="11">
        <v>4.225</v>
      </c>
      <c r="E5" t="s">
        <v>25</v>
      </c>
      <c r="F5" t="s">
        <v>75</v>
      </c>
    </row>
    <row r="6">
      <c r="A6">
        <v>3</v>
      </c>
      <c r="B6" t="s">
        <v>76</v>
      </c>
      <c r="C6" t="s">
        <v>68</v>
      </c>
      <c r="D6" s="11">
        <v>0.232</v>
      </c>
      <c r="E6" t="s">
        <v>51</v>
      </c>
      <c r="F6" t="s">
        <v>75</v>
      </c>
    </row>
    <row r="7">
      <c r="A7">
        <v>4</v>
      </c>
      <c r="B7" t="s">
        <v>77</v>
      </c>
      <c r="C7" t="s">
        <v>73</v>
      </c>
      <c r="D7" s="11">
        <v>4.225</v>
      </c>
      <c r="E7" t="s">
        <v>25</v>
      </c>
      <c r="F7" t="s">
        <v>44</v>
      </c>
    </row>
    <row r="8">
      <c r="A8">
        <v>2</v>
      </c>
      <c r="B8" t="s">
        <v>78</v>
      </c>
      <c r="C8" t="s">
        <v>73</v>
      </c>
      <c r="D8" s="11">
        <v>0.211</v>
      </c>
      <c r="E8" t="s">
        <v>51</v>
      </c>
      <c r="F8" t="s">
        <v>50</v>
      </c>
    </row>
    <row r="9">
      <c r="A9">
        <v>2</v>
      </c>
      <c r="B9" t="s">
        <v>79</v>
      </c>
      <c r="C9" t="s">
        <v>73</v>
      </c>
      <c r="D9" s="11">
        <v>0.11</v>
      </c>
      <c r="E9" t="s">
        <v>35</v>
      </c>
      <c r="F9" t="s">
        <v>54</v>
      </c>
    </row>
    <row r="10">
      <c r="A10">
        <v>1</v>
      </c>
      <c r="B10" t="s">
        <v>80</v>
      </c>
      <c r="C10" t="s">
        <v>68</v>
      </c>
      <c r="D10" s="11">
        <v>1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73</v>
      </c>
      <c r="D11" s="11">
        <v>0.68</v>
      </c>
      <c r="E11" t="s">
        <v>51</v>
      </c>
      <c r="F11" t="s">
        <v>44</v>
      </c>
    </row>
    <row r="12">
      <c r="A12">
        <v>2</v>
      </c>
      <c r="B12" t="s">
        <v>83</v>
      </c>
      <c r="C12" t="s">
        <v>68</v>
      </c>
      <c r="D12" s="11">
        <v>0.082</v>
      </c>
      <c r="E12" t="s">
        <v>35</v>
      </c>
      <c r="F12" t="s">
        <v>75</v>
      </c>
    </row>
    <row r="13">
      <c r="A13">
        <v>3</v>
      </c>
      <c r="B13" t="s">
        <v>84</v>
      </c>
      <c r="C13" t="s">
        <v>73</v>
      </c>
      <c r="D13" s="11">
        <v>2.148</v>
      </c>
      <c r="E13" t="s">
        <v>25</v>
      </c>
      <c r="F13" t="s">
        <v>44</v>
      </c>
    </row>
    <row r="14">
      <c r="A14">
        <v>2</v>
      </c>
      <c r="B14" t="s">
        <v>85</v>
      </c>
      <c r="C14" t="s">
        <v>73</v>
      </c>
      <c r="D14" s="11">
        <v>0.17</v>
      </c>
      <c r="E14" t="s">
        <v>35</v>
      </c>
      <c r="F14" t="s">
        <v>62</v>
      </c>
    </row>
    <row r="15">
      <c r="A15">
        <v>2</v>
      </c>
      <c r="B15" t="s">
        <v>79</v>
      </c>
      <c r="C15" t="s">
        <v>73</v>
      </c>
      <c r="D15" s="11">
        <v>0.068</v>
      </c>
      <c r="E15" t="s">
        <v>35</v>
      </c>
      <c r="F15" t="s">
        <v>54</v>
      </c>
    </row>
    <row r="16">
      <c r="A16">
        <v>2</v>
      </c>
      <c r="B16" t="s">
        <v>86</v>
      </c>
      <c r="C16" t="s">
        <v>73</v>
      </c>
      <c r="D16" s="11">
        <v>0.68</v>
      </c>
      <c r="E16" t="s">
        <v>25</v>
      </c>
      <c r="F16" t="s">
        <v>38</v>
      </c>
    </row>
    <row r="17">
      <c r="A17">
        <v>1</v>
      </c>
      <c r="B17" t="s">
        <v>87</v>
      </c>
      <c r="C17" t="s">
        <v>73</v>
      </c>
      <c r="D17" s="11">
        <v>0.02</v>
      </c>
      <c r="E17" t="s">
        <v>35</v>
      </c>
      <c r="F17" t="s">
        <v>47</v>
      </c>
    </row>
    <row r="18">
      <c r="A18">
        <v>1</v>
      </c>
      <c r="B18" t="s">
        <v>88</v>
      </c>
      <c r="C18" t="s">
        <v>73</v>
      </c>
      <c r="D18" s="11">
        <v>0.04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68</v>
      </c>
      <c r="D19" s="11">
        <v>0.5</v>
      </c>
      <c r="E19" t="s">
        <v>35</v>
      </c>
      <c r="F19" t="s">
        <v>90</v>
      </c>
    </row>
    <row r="20">
      <c r="A20">
        <v>2</v>
      </c>
      <c r="B20" t="s">
        <v>83</v>
      </c>
      <c r="C20" t="s">
        <v>68</v>
      </c>
      <c r="D20" s="11">
        <v>0.079</v>
      </c>
      <c r="E20" t="s">
        <v>35</v>
      </c>
      <c r="F20" t="s">
        <v>75</v>
      </c>
    </row>
    <row r="21">
      <c r="A21">
        <v>3</v>
      </c>
      <c r="B21" t="s">
        <v>84</v>
      </c>
      <c r="C21" t="s">
        <v>73</v>
      </c>
      <c r="D21" s="11">
        <v>2.091</v>
      </c>
      <c r="E21" t="s">
        <v>25</v>
      </c>
      <c r="F21" t="s">
        <v>44</v>
      </c>
    </row>
    <row r="22">
      <c r="A22">
        <v>2</v>
      </c>
      <c r="B22" t="s">
        <v>85</v>
      </c>
      <c r="C22" t="s">
        <v>73</v>
      </c>
      <c r="D22" s="11">
        <v>0.166</v>
      </c>
      <c r="E22" t="s">
        <v>35</v>
      </c>
      <c r="F22" t="s">
        <v>62</v>
      </c>
    </row>
    <row r="23">
      <c r="A23">
        <v>2</v>
      </c>
      <c r="B23" t="s">
        <v>78</v>
      </c>
      <c r="C23" t="s">
        <v>73</v>
      </c>
      <c r="D23" s="11">
        <v>0.056</v>
      </c>
      <c r="E23" t="s">
        <v>51</v>
      </c>
      <c r="F23" t="s">
        <v>50</v>
      </c>
    </row>
    <row r="24">
      <c r="A24">
        <v>2</v>
      </c>
      <c r="B24" t="s">
        <v>72</v>
      </c>
      <c r="C24" t="s">
        <v>73</v>
      </c>
      <c r="D24" s="11">
        <v>0.199</v>
      </c>
      <c r="E24" t="s">
        <v>35</v>
      </c>
      <c r="F24" t="s">
        <v>41</v>
      </c>
    </row>
    <row r="25">
      <c r="A25">
        <v>1</v>
      </c>
      <c r="B25" t="s">
        <v>91</v>
      </c>
      <c r="C25" t="s">
        <v>73</v>
      </c>
      <c r="D25" s="11">
        <v>0.3</v>
      </c>
      <c r="E25" t="s">
        <v>35</v>
      </c>
      <c r="F25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 t="s">
        <v>102</v>
      </c>
    </row>
    <row r="4">
      <c r="A4" t="s">
        <v>2</v>
      </c>
      <c r="B4">
        <v>3</v>
      </c>
      <c r="C4" t="s">
        <v>98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2</v>
      </c>
      <c r="B8">
        <v>7</v>
      </c>
      <c r="C8" t="s">
        <v>109</v>
      </c>
      <c r="D8" t="s" s="14">
        <v>110</v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  <row r="10">
      <c r="A10" t="s">
        <v>111</v>
      </c>
      <c r="B10">
        <v>2</v>
      </c>
      <c r="C10" t="s">
        <v>114</v>
      </c>
      <c r="D10" t="s" s="14">
        <v>115</v>
      </c>
      <c r="E10" t="s" s="14"/>
      <c r="F10"/>
    </row>
    <row r="11">
      <c r="A11" t="s">
        <v>111</v>
      </c>
      <c r="B11">
        <v>3</v>
      </c>
      <c r="C11" t="s">
        <v>116</v>
      </c>
      <c r="D11" t="s" s="14">
        <v>117</v>
      </c>
      <c r="E11" t="s" s="14"/>
      <c r="F11"/>
    </row>
    <row r="12">
      <c r="A12" t="s">
        <v>111</v>
      </c>
      <c r="B12">
        <v>4</v>
      </c>
      <c r="C12" t="s">
        <v>118</v>
      </c>
      <c r="D12" t="s" s="14">
        <v>119</v>
      </c>
      <c r="E12" t="s" s="14"/>
      <c r="F12"/>
    </row>
    <row r="13">
      <c r="A13" t="s">
        <v>111</v>
      </c>
      <c r="B13">
        <v>5</v>
      </c>
      <c r="C13" t="s">
        <v>116</v>
      </c>
      <c r="D13" t="s" s="14">
        <v>120</v>
      </c>
      <c r="E13" t="s" s="14"/>
      <c r="F13"/>
    </row>
    <row r="14">
      <c r="A14" t="s">
        <v>121</v>
      </c>
      <c r="B14">
        <v>1</v>
      </c>
      <c r="C14" t="s">
        <v>112</v>
      </c>
      <c r="D14" t="s" s="14">
        <v>113</v>
      </c>
      <c r="E14" t="s" s="14"/>
      <c r="F14"/>
    </row>
    <row r="15">
      <c r="A15" t="s">
        <v>121</v>
      </c>
      <c r="B15">
        <v>2</v>
      </c>
      <c r="C15" t="s">
        <v>122</v>
      </c>
      <c r="D15" t="s" s="14">
        <v>123</v>
      </c>
      <c r="E15" t="s" s="14"/>
      <c r="F15"/>
    </row>
    <row r="16">
      <c r="A16" t="s">
        <v>121</v>
      </c>
      <c r="B16">
        <v>3</v>
      </c>
      <c r="C16" t="s">
        <v>124</v>
      </c>
      <c r="D16" t="s" s="14">
        <v>125</v>
      </c>
      <c r="E16" t="s" s="14"/>
      <c r="F16"/>
    </row>
    <row r="17">
      <c r="A17" t="s">
        <v>121</v>
      </c>
      <c r="B17">
        <v>4</v>
      </c>
      <c r="C17" t="s">
        <v>126</v>
      </c>
      <c r="D17" t="s" s="14">
        <v>127</v>
      </c>
      <c r="E17" t="s" s="14"/>
      <c r="F17" t="s">
        <v>128</v>
      </c>
    </row>
    <row r="18">
      <c r="A18" t="s">
        <v>121</v>
      </c>
      <c r="B18">
        <v>5</v>
      </c>
      <c r="C18" t="s">
        <v>129</v>
      </c>
      <c r="D18" t="s" s="14">
        <v>130</v>
      </c>
      <c r="E18" t="s" s="14"/>
      <c r="F18"/>
    </row>
    <row r="19">
      <c r="A19" t="s">
        <v>131</v>
      </c>
      <c r="B19">
        <v>1</v>
      </c>
      <c r="C19" t="s">
        <v>112</v>
      </c>
      <c r="D19" t="s" s="14">
        <v>113</v>
      </c>
      <c r="E19" t="s" s="14"/>
      <c r="F19"/>
    </row>
    <row r="20">
      <c r="A20" t="s">
        <v>131</v>
      </c>
      <c r="B20">
        <v>2</v>
      </c>
      <c r="C20" t="s">
        <v>132</v>
      </c>
      <c r="D20" t="s" s="14">
        <v>133</v>
      </c>
      <c r="E20" t="s" s="14"/>
      <c r="F20"/>
    </row>
    <row r="21">
      <c r="A21" t="s">
        <v>131</v>
      </c>
      <c r="B21">
        <v>3</v>
      </c>
      <c r="C21" t="s">
        <v>134</v>
      </c>
      <c r="D21" t="s" s="14">
        <v>135</v>
      </c>
      <c r="E21" t="s" s="14"/>
      <c r="F21"/>
    </row>
    <row r="22">
      <c r="A22" t="s">
        <v>131</v>
      </c>
      <c r="B22">
        <v>4</v>
      </c>
      <c r="C22" t="s">
        <v>116</v>
      </c>
      <c r="D22" t="s" s="14">
        <v>136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"[CONFECTIONNER] "&amp;Procedure!D2</f>
        <v>[CONFECTIONNER] Confectionner la pate a choux. Dresser 20 gros choux et 20 petits choux.</v>
      </c>
      <c r="C5"/>
      <c r="D5"/>
    </row>
    <row r="6">
      <c r="A6" t="s" s="17">
        <v>140</v>
      </c>
      <c r="B6" t="str" s="14">
        <f>"[DORER] "&amp;Procedure!D3</f>
        <v>[DORER] Dorer et rayer. Cuire 210 degres, 25 min.</v>
      </c>
      <c r="C6"/>
      <c r="D6"/>
    </row>
    <row r="7">
      <c r="A7" t="s" s="17">
        <v>141</v>
      </c>
      <c r="B7" t="str" s="14">
        <f>"[CONFECTIONNER] "&amp;Procedure!D4</f>
        <v>[CONFECTIONNER] Confectionner la creme patissiere. Parfumer une moitie au cafe, l'autre au chocolat.</v>
      </c>
      <c r="C7"/>
      <c r="D7"/>
    </row>
    <row r="8">
      <c r="A8" t="s" s="17">
        <v>142</v>
      </c>
      <c r="B8" t="str" s="14">
        <f>"[CONFECTIONNER] "&amp;Procedure!D5</f>
        <v>[CONFECTIONNER] Confectionner la creme au beurre. Methode sucre cuit a 117 degres sur les jaunes.</v>
      </c>
      <c r="C8"/>
      <c r="D8"/>
    </row>
    <row r="9">
      <c r="A9" t="s" s="17">
        <v>143</v>
      </c>
      <c r="B9" t="str" s="14">
        <f>"[FOURRER] "&amp;Procedure!D6</f>
        <v>[FOURRER] Garnir les choux. Chaque taille avec la creme patissiere correspondante.</v>
      </c>
      <c r="C9"/>
      <c r="D9"/>
    </row>
    <row r="10">
      <c r="A10" t="s" s="17">
        <v>144</v>
      </c>
      <c r="B10" t="str" s="14">
        <f>"[GLACER] "&amp;Procedure!D7</f>
        <v>[GLACER] Glacer au fondant. Cafe ou chocolat selon le parfum.</v>
      </c>
      <c r="C10"/>
      <c r="D10"/>
    </row>
    <row r="11">
      <c r="A11" t="s" s="17">
        <v>145</v>
      </c>
      <c r="B11" t="str" s="14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140</v>
      </c>
      <c r="B15" t="str" s="14">
        <f>"[PORTER] "&amp;Procedure!D10</f>
        <v>[PORTER] Porter a ebullition l'eau, le sel, le beurre. Le beurre doit etre fondu au moment de l'ebullition.</v>
      </c>
      <c r="C15"/>
      <c r="D15"/>
    </row>
    <row r="16">
      <c r="A16" t="s" s="17">
        <v>141</v>
      </c>
      <c r="B16" t="str" s="14">
        <f>"[INCORPORER] "&amp;Procedure!D11</f>
        <v>[INCORPORER] Ajouter la farine hors du feu. En une seule fois, melanger energiquement a la spatule.</v>
      </c>
      <c r="C16"/>
      <c r="D16"/>
    </row>
    <row r="17">
      <c r="A17" t="s" s="17">
        <v>142</v>
      </c>
      <c r="B17" t="str" s="14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7">
        <v>143</v>
      </c>
      <c r="B18" t="str" s="14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6">
        <v>147</v>
      </c>
      <c r="B20"/>
      <c r="C20"/>
      <c r="D20"/>
    </row>
    <row r="21">
      <c r="A21" t="s" s="17">
        <v>139</v>
      </c>
      <c r="B21" t="str" s="14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7">
        <v>140</v>
      </c>
      <c r="B22" t="str" s="14">
        <f>"[BOUILLIR] "&amp;Procedure!D15</f>
        <v>[BOUILLIR] Bouillir le lait. Avec 1/3 du sucre et la vanille.</v>
      </c>
      <c r="C22"/>
      <c r="D22"/>
    </row>
    <row r="23">
      <c r="A23" t="s" s="17">
        <v>141</v>
      </c>
      <c r="B23" t="str" s="14">
        <f>"[BLANCHIR] "&amp;Procedure!D16</f>
        <v>[BLANCHIR] Blanchir les jaunes. Avec le reste du sucre et la farine.</v>
      </c>
      <c r="C23"/>
      <c r="D23"/>
    </row>
    <row r="24">
      <c r="A24" t="s" s="17">
        <v>142</v>
      </c>
      <c r="B24" t="str" s="14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7">
        <v>143</v>
      </c>
      <c r="B25" t="str" s="14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139</v>
      </c>
      <c r="B28" t="str" s="14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7">
        <v>140</v>
      </c>
      <c r="B29" t="str" s="14">
        <f>"[CUIRE] "&amp;Procedure!D20</f>
        <v>[CUIRE] Cuire le sucre au boule. Avec l'eau.</v>
      </c>
      <c r="C29"/>
      <c r="D29"/>
    </row>
    <row r="30">
      <c r="A30" t="s" s="17">
        <v>141</v>
      </c>
      <c r="B30" t="str" s="14">
        <f>"[VERSER] "&amp;Procedure!D21</f>
        <v>[VERSER] Verser sur les jaunes. Emulsionner au batteur.</v>
      </c>
      <c r="C30"/>
      <c r="D30"/>
    </row>
    <row r="31">
      <c r="A31" t="s" s="17">
        <v>142</v>
      </c>
      <c r="B31" t="str" s="14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8">
        <v>22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2026-09-15T14:52:21Z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2026-09-15T14:52:21Z</dcterms:modified>
  <cp:revision>1</cp:revision>
</cp:coreProperties>
</file>