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RLOTTE AU RAISINS (PORTION)" sheetId="1" r:id="rId1"/>
    <sheet name="CHARLOTTE AU RAISINS (CERCLE DE" sheetId="2" r:id="rId2"/>
    <sheet name="BISCUIT CUILLÈRE (BANDE DE 9CM " sheetId="3" r:id="rId3"/>
    <sheet name="BISCUIT CUILLÈRE" sheetId="4" r:id="rId4"/>
    <sheet name="BISCUIT DUCHESSE (CERCLES DE 18" sheetId="5" r:id="rId5"/>
    <sheet name="BISCUIT DUCHESSE" sheetId="6" r:id="rId6"/>
    <sheet name="CRÈME BAVAROISE" sheetId="7" r:id="rId7"/>
    <sheet name="CRÈME ANGLAISE I" sheetId="8" r:id="rId8"/>
    <sheet name="CRÈME CHANTILLY" sheetId="9" r:id="rId9"/>
  </sheets>
</workbook>
</file>

<file path=xl/sharedStrings.xml><?xml version="1.0" encoding="utf-8"?>
<sst xmlns="http://schemas.openxmlformats.org/spreadsheetml/2006/main" count="54" uniqueCount="54">
  <si>
    <t>CHARLOTTE AU RAISINS (PORTION)</t>
  </si>
  <si>
    <t>Annotations</t>
  </si>
  <si>
    <t>Quantité souhaitée</t>
  </si>
  <si>
    <t>pc</t>
  </si>
  <si>
    <t>référence : 8 pc</t>
  </si>
  <si>
    <t>CHARLOTTE AU RAISINS (PORTION)  00000876</t>
  </si>
  <si>
    <t>Ingrédients</t>
  </si>
  <si>
    <t xml:space="preserve">    CHARLOTTE AU RAISINS (CERCLE DE 20 CM.) — voir l'onglet "CHARLOTTE AU RAISINS (CERCLE DE"</t>
  </si>
  <si>
    <t>CUIS.web — Portage du CUIS Clipper de 1992 par Palika &amp; Bernard Vandendaele (créateur du moteur récursif d'origine)</t>
  </si>
  <si>
    <t>CHARLOTTE AU RAISINS (CERCLE DE 20 CM.)</t>
  </si>
  <si>
    <t>Quantité totale à produire (cumulée)</t>
  </si>
  <si>
    <t>référence : 6 pc — lot unique couvrant tous les usages</t>
  </si>
  <si>
    <t>CHARLOTTE AU RAISINS (CERCLE DE 20 CM.)  00000837</t>
  </si>
  <si>
    <t xml:space="preserve">    BISCUIT CUILLÈRE (BANDE DE 9CM * 59 CM) — voir l'onglet "BISCUIT CUILLÈRE (BANDE DE 9CM "</t>
  </si>
  <si>
    <t xml:space="preserve">    BISCUIT DUCHESSE (CERCLES DE 18) — voir l'onglet "BISCUIT DUCHESSE (CERCLES DE 18"</t>
  </si>
  <si>
    <t xml:space="preserve">    CRÈME BAVAROISE — voir l'onglet "CRÈME BAVAROISE"</t>
  </si>
  <si>
    <t>kg</t>
  </si>
  <si>
    <t xml:space="preserve">    RAISINS BLANCS</t>
  </si>
  <si>
    <t xml:space="preserve">    RAISINS NOIRS</t>
  </si>
  <si>
    <t xml:space="preserve">    CRÈME CHANTILLY — voir l'onglet "CRÈME CHANTILLY"</t>
  </si>
  <si>
    <t>BISCUIT CUILLÈRE (BANDE DE 9CM * 59 CM)</t>
  </si>
  <si>
    <t>référence : 3 pc — lot unique couvrant tous les usages</t>
  </si>
  <si>
    <t>BISCUIT CUILLÈRE (BANDE DE 9CM * 59 CM)  00000858</t>
  </si>
  <si>
    <t xml:space="preserve">    BISCUIT CUILLÈRE — voir l'onglet "BISCUIT CUILLÈRE"</t>
  </si>
  <si>
    <t xml:space="preserve">    papier silicone</t>
  </si>
  <si>
    <t>BISCUIT CUILLÈRE</t>
  </si>
  <si>
    <t>référence : 0,105 kg — lot unique couvrant tous les usages</t>
  </si>
  <si>
    <t>BISCUIT CUILLÈRE  00000857</t>
  </si>
  <si>
    <t xml:space="preserve">    BLANC D'OEUF (P) (conv.)</t>
  </si>
  <si>
    <t xml:space="preserve">    SUCRE (S2)</t>
  </si>
  <si>
    <t xml:space="preserve">    JAUNE D'OEUF (P) (conv.)</t>
  </si>
  <si>
    <t xml:space="preserve">    FARINE (FLEUR DE FROMENT)</t>
  </si>
  <si>
    <t>BISCUIT DUCHESSE (CERCLES DE 18)</t>
  </si>
  <si>
    <t>BISCUIT DUCHESSE (CERCLES DE 18)  00000162</t>
  </si>
  <si>
    <t xml:space="preserve">    BISCUIT DUCHESSE — voir l'onglet "BISCUIT DUCHESSE"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</si>
  <si>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</si>
  <si>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</si>
  <si>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</si>
  <si>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</si>
  <si>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BROYAGE D'AMANDES 50/50</t>
  </si>
  <si>
    <t>CRÈME BAVAROISE</t>
  </si>
  <si>
    <t>référence : 2,8 kg — lot unique couvrant tous les usages</t>
  </si>
  <si>
    <t>CRÈME BAVAROISE  00000376</t>
  </si>
  <si>
    <t xml:space="preserve">    CRÈME ANGLAISE I — voir l'onglet "CRÈME ANGLAISE I"</t>
  </si>
  <si>
    <t>lt</t>
  </si>
  <si>
    <t xml:space="preserve">    GELATINE EN FEUILLES (P) (conv.)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</si>
  <si>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</si>
  <si>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</si>
  <si>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</si>
  <si>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</si>
  <si>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</si>
  <si>
    <t>CRÈME CHANTILLY</t>
  </si>
  <si>
    <t>référence : 1,08 kg — lot unique couvrant tous les usages</t>
  </si>
  <si>
    <t>CRÈME CHANTILLY  00000147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</si>
</sst>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B2*0.5</f>
        <v>0.5</v>
      </c>
      <c r="D6" t="s">
        <v>3</v>
      </c>
      <c r="E6" t="s" s="8"/>
    </row>
    <row r="7">
      <c r="A7"/>
      <c r="B7" t="s">
        <v>14</v>
      </c>
      <c r="C7" s="10">
        <f>B2*0.5</f>
        <v>0.5</v>
      </c>
      <c r="D7" t="s">
        <v>3</v>
      </c>
      <c r="E7" t="s" s="8"/>
    </row>
    <row r="8">
      <c r="A8"/>
      <c r="B8" t="s">
        <v>15</v>
      </c>
      <c r="C8" s="10">
        <f>B2*0.4666666667</f>
        <v>0.466667</v>
      </c>
      <c r="D8" t="s">
        <v>16</v>
      </c>
      <c r="E8" t="s" s="8"/>
    </row>
    <row r="9">
      <c r="A9"/>
      <c r="B9" t="s">
        <v>17</v>
      </c>
      <c r="C9" s="10">
        <f>B2*0.1666666667</f>
        <v>0.166667</v>
      </c>
      <c r="D9" t="s">
        <v>16</v>
      </c>
      <c r="E9" t="s" s="8"/>
    </row>
    <row r="10">
      <c r="A10"/>
      <c r="B10" t="s">
        <v>18</v>
      </c>
      <c r="C10" s="10">
        <f>B2*0.1666666667</f>
        <v>0.166667</v>
      </c>
      <c r="D10" t="s">
        <v>16</v>
      </c>
      <c r="E10" t="s" s="8"/>
    </row>
    <row r="11">
      <c r="A11"/>
      <c r="B11" t="s">
        <v>19</v>
      </c>
      <c r="C11" s="10">
        <f>B2*0.1791666667</f>
        <v>0.179167</v>
      </c>
      <c r="D11" t="s">
        <v>16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8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10</v>
      </c>
      <c r="B2" s="12">
        <v>0.5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B2*0.21</f>
        <v>0.105</v>
      </c>
      <c r="D6" t="s">
        <v>16</v>
      </c>
      <c r="E6" t="s" s="8"/>
    </row>
    <row r="7">
      <c r="A7"/>
      <c r="B7" t="s">
        <v>24</v>
      </c>
      <c r="C7" s="10">
        <f>B2*0.3333333333</f>
        <v>0.166667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10</v>
      </c>
      <c r="B2" s="12">
        <v>0.105</v>
      </c>
      <c r="C2" t="s">
        <v>16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B2*9.5238095238</f>
        <v>1</v>
      </c>
      <c r="D6" t="s">
        <v>3</v>
      </c>
      <c r="E6" t="s" s="8"/>
    </row>
    <row r="7">
      <c r="A7"/>
      <c r="B7" t="s">
        <v>29</v>
      </c>
      <c r="C7" s="10">
        <f>B2*0.2380952381</f>
        <v>0.025</v>
      </c>
      <c r="D7" t="s">
        <v>16</v>
      </c>
      <c r="E7" t="s" s="8"/>
    </row>
    <row r="8">
      <c r="A8"/>
      <c r="B8" t="s">
        <v>30</v>
      </c>
      <c r="C8" s="10">
        <f>B2*9.5238095238</f>
        <v>1</v>
      </c>
      <c r="D8" t="s">
        <v>3</v>
      </c>
      <c r="E8" t="s" s="8"/>
    </row>
    <row r="9">
      <c r="A9"/>
      <c r="B9" t="s">
        <v>31</v>
      </c>
      <c r="C9" s="10">
        <f>B2*0.2380952381</f>
        <v>0.025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10</v>
      </c>
      <c r="B2" s="12">
        <v>0.5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B2*0.1666666667</f>
        <v>0.083333</v>
      </c>
      <c r="D6" t="s">
        <v>3</v>
      </c>
      <c r="E6" t="s" s="8"/>
    </row>
    <row r="7">
      <c r="A7"/>
      <c r="B7" t="s">
        <v>34</v>
      </c>
      <c r="C7" s="10">
        <f>B2*0.345</f>
        <v>0.1725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10</v>
      </c>
      <c r="B2" s="12">
        <v>0.1725</v>
      </c>
      <c r="C2" t="s">
        <v>16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B2*8.6956521739</f>
        <v>1.5</v>
      </c>
      <c r="D6" t="s">
        <v>3</v>
      </c>
      <c r="E6" t="s" s="8"/>
    </row>
    <row r="7">
      <c r="A7"/>
      <c r="B7" t="s">
        <v>29</v>
      </c>
      <c r="C7" s="10">
        <f>B2*0.2173913043</f>
        <v>0.0375</v>
      </c>
      <c r="D7" t="s">
        <v>16</v>
      </c>
      <c r="E7" t="s" s="8"/>
    </row>
    <row r="8">
      <c r="A8"/>
      <c r="B8" t="s">
        <v>31</v>
      </c>
      <c r="C8" s="10">
        <f>B2*0.2173913043</f>
        <v>0.0375</v>
      </c>
      <c r="D8" t="s">
        <v>16</v>
      </c>
      <c r="E8" t="s" s="8"/>
    </row>
    <row r="9">
      <c r="A9"/>
      <c r="B9" t="s">
        <v>39</v>
      </c>
      <c r="C9" s="10">
        <f>B2*0.0869565217</f>
        <v>0.015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10</v>
      </c>
      <c r="B2" s="12">
        <v>0.466667</v>
      </c>
      <c r="C2" t="s">
        <v>16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B2*0.4285714286</f>
        <v>0.2</v>
      </c>
      <c r="D6" t="s">
        <v>44</v>
      </c>
      <c r="E6" t="s" s="8"/>
    </row>
    <row r="7">
      <c r="A7"/>
      <c r="B7" t="s">
        <v>45</v>
      </c>
      <c r="C7" s="10">
        <f>B2*3.5714285714</f>
        <v>1.666667</v>
      </c>
      <c r="D7" t="s">
        <v>3</v>
      </c>
      <c r="E7" t="s" s="8"/>
    </row>
    <row r="8">
      <c r="A8"/>
      <c r="B8" t="s">
        <v>46</v>
      </c>
      <c r="C8" s="10">
        <f>B2*0.3571428571</f>
        <v>0.166667</v>
      </c>
      <c r="D8" t="s">
        <v>44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10</v>
      </c>
      <c r="B2" s="12">
        <v>0.2</v>
      </c>
      <c r="C2" t="s">
        <v>44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B2*0.8333333333</f>
        <v>0.166667</v>
      </c>
      <c r="D6" t="s">
        <v>44</v>
      </c>
      <c r="E6" t="s" s="8"/>
    </row>
    <row r="7">
      <c r="A7"/>
      <c r="B7" t="s">
        <v>29</v>
      </c>
      <c r="C7" s="10">
        <f>B2*0.2083333333</f>
        <v>0.041667</v>
      </c>
      <c r="D7" t="s">
        <v>16</v>
      </c>
      <c r="E7" t="s" s="8"/>
    </row>
    <row r="8">
      <c r="A8"/>
      <c r="B8" t="s">
        <v>30</v>
      </c>
      <c r="C8" s="10">
        <f>B2*8.3333333333</f>
        <v>1.666667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10</v>
      </c>
      <c r="B2" s="12">
        <v>0.179167</v>
      </c>
      <c r="C2" t="s">
        <v>16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B2*0.9259259259</f>
        <v>0.165895</v>
      </c>
      <c r="D6" t="s">
        <v>44</v>
      </c>
      <c r="E6" t="s" s="8"/>
    </row>
    <row r="7">
      <c r="A7"/>
      <c r="B7" t="s">
        <v>29</v>
      </c>
      <c r="C7" s="10">
        <f>B2*0.0740740741</f>
        <v>0.013272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