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<sst xmlns="http://schemas.openxmlformats.org/spreadsheetml/2006/main" count="96" uniqueCount="96">
  <si>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</si>
  <si>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</si>
  <si>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NOUGAT GLACÉ</t>
  </si>
  <si>
    <t>Code</t>
  </si>
  <si>
    <t>GRO_CDC_266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</si>
  <si>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</si>
  <si>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</si>
  <si>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</si>
  <si>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</si>
  <si>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</si>
  <si>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</si>
  <si>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</si>
  <si>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</si>
  <si>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</si>
  <si>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</si>
  <si>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</si>
  <si>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</si>
  <si>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</si>
  <si>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</si>
  <si>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</si>
  <si>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</si>
  <si>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</si>
  <si>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</si>
  <si>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</si>
  <si>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</si>
  <si>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</si>
  <si>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</si>
  <si>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</si>
  <si>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</si>
  <si>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</si>
  <si>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</si>
  <si>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</si>
  <si>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</si>
  <si>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</si>
  <si>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</si>
  <si>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RNME101485</t>
  </si>
  <si>
    <t>Raisins secs sultanine sachet 1kg</t>
  </si>
  <si>
    <t>Pâtisserie épicerie sucrée</t>
  </si>
  <si>
    <t>kg</t>
  </si>
  <si>
    <t>RNME101466</t>
  </si>
  <si>
    <t>Sucre poudre sac 1kg</t>
  </si>
  <si>
    <t>FRUIT-CONF-MIX</t>
  </si>
  <si>
    <t>Mélange fruits confits (cake)</t>
  </si>
  <si>
    <t>Fruits séchés et confits</t>
  </si>
  <si>
    <t>DEXTROSE</t>
  </si>
  <si>
    <t>Dextrose monohydraté (glucose cristal)</t>
  </si>
  <si>
    <t>Glucoses et sucres techniques</t>
  </si>
  <si>
    <t>RNM57224435</t>
  </si>
  <si>
    <t>CRÈME FRAÎCHE épaisse 30% MG 5 litres</t>
  </si>
  <si>
    <t>Produits laitiers et œufs</t>
  </si>
  <si>
    <t>MIEL-TOURNESOL</t>
  </si>
  <si>
    <t>Miel de tournesol cristallisé</t>
  </si>
  <si>
    <t>Miels et produits de la ruche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</si>
  <si>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</si>
  <si>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</si>
  <si>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</si>
  <si>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</si>
  <si>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</si>
  <si>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</si>
  <si>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</si>
  <si>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</si>
  <si>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</si>
  <si>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</si>
  <si>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Raisins secs sultanine sachet 1kg</t>
  </si>
  <si>
    <t>matiere</t>
  </si>
  <si>
    <t xml:space="preserve">    ↳ Mélange fruits confits (cake)</t>
  </si>
  <si>
    <t xml:space="preserve">    ↳ CRÈME FRAÎCHE épaisse 30% MG 5 litres</t>
  </si>
  <si>
    <t xml:space="preserve">    ↳ Blanc d'oeuf liquide pasteurisé</t>
  </si>
  <si>
    <t xml:space="preserve">    ↳ Sucre poudre sac 1kg</t>
  </si>
  <si>
    <t xml:space="preserve">    ↳ Dextrose monohydraté (glucose cristal)</t>
  </si>
  <si>
    <t xml:space="preserve">    ↳ Miel de tournesol cristallisé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</si>
  <si>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</si>
  <si>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</si>
  <si>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</si>
  <si>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</si>
  <si>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</si>
  <si>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</si>
  <si>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</si>
  <si>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METTRE EN PLACE</t>
  </si>
  <si>
    <t>HACHER</t>
  </si>
  <si>
    <t>125 min (repos)</t>
  </si>
  <si>
    <t>MONTER</t>
  </si>
  <si>
    <t>CONFECTIONNER</t>
  </si>
  <si>
    <t>DRESSER</t>
  </si>
  <si>
    <t>Dresser et servir - Détailler les bacs GN en 35 portions. - Servir avec une sauce d’accompagnement ou un coulis de fruits.</t>
  </si>
  <si>
    <t>Suggestion - On peut remplacer les amandes hachées par de la nougatine concassée en craquelins.</t>
  </si>
  <si>
    <t>Fiche technique — NOUGAT GLACÉ</t>
  </si>
  <si>
    <t>NOUGAT GLACÉ  GRO_CDC_266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</si>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</sst>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44.5512</v>
      </c>
    </row>
    <row r="12">
      <c r="A12" t="s" s="3">
        <v>16</v>
      </c>
      <c r="B12" s="4">
        <v>0.445512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44.5512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0.4</v>
      </c>
      <c r="E7" s="11">
        <f>D7*$B$2</f>
        <v>0.4</v>
      </c>
      <c r="F7" t="s">
        <v>34</v>
      </c>
      <c r="G7" s="4">
        <f>E7*0.003</f>
        <v>0.0012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E8*7.72</f>
        <v>3.86</v>
      </c>
    </row>
    <row r="9">
      <c r="A9" t="s">
        <v>39</v>
      </c>
      <c r="B9" t="s">
        <v>40</v>
      </c>
      <c r="C9" t="s">
        <v>37</v>
      </c>
      <c r="D9" s="9">
        <v>0.4</v>
      </c>
      <c r="E9" s="11">
        <f>D9*$B$2</f>
        <v>0.4</v>
      </c>
      <c r="F9" t="s">
        <v>38</v>
      </c>
      <c r="G9" s="4">
        <f>E9*2.7</f>
        <v>1.08</v>
      </c>
    </row>
    <row r="10">
      <c r="A10" t="s">
        <v>41</v>
      </c>
      <c r="B10" t="s">
        <v>42</v>
      </c>
      <c r="C10" t="s">
        <v>43</v>
      </c>
      <c r="D10" s="9">
        <v>0.3</v>
      </c>
      <c r="E10" s="11">
        <f>D10*$B$2</f>
        <v>0.3</v>
      </c>
      <c r="F10" t="s">
        <v>38</v>
      </c>
      <c r="G10" s="4">
        <f>E10*7.5</f>
        <v>2.25</v>
      </c>
    </row>
    <row r="11">
      <c r="A11" t="s">
        <v>44</v>
      </c>
      <c r="B11" t="s">
        <v>45</v>
      </c>
      <c r="C11" t="s">
        <v>46</v>
      </c>
      <c r="D11" s="9">
        <v>0.4</v>
      </c>
      <c r="E11" s="11">
        <f>D11*$B$2</f>
        <v>0.4</v>
      </c>
      <c r="F11" t="s">
        <v>38</v>
      </c>
      <c r="G11" s="4">
        <f>E11*1.6</f>
        <v>0.64</v>
      </c>
    </row>
    <row r="12">
      <c r="A12" t="s">
        <v>47</v>
      </c>
      <c r="B12" t="s">
        <v>48</v>
      </c>
      <c r="C12" t="s">
        <v>49</v>
      </c>
      <c r="D12" s="9">
        <v>4</v>
      </c>
      <c r="E12" s="11">
        <f>D12*$B$2</f>
        <v>4</v>
      </c>
      <c r="F12" t="s">
        <v>24</v>
      </c>
      <c r="G12" s="4">
        <f>E12*7.08</f>
        <v>28.32</v>
      </c>
    </row>
    <row r="13">
      <c r="A13" t="s">
        <v>50</v>
      </c>
      <c r="B13" t="s">
        <v>51</v>
      </c>
      <c r="C13" t="s">
        <v>52</v>
      </c>
      <c r="D13" s="9">
        <v>0.8</v>
      </c>
      <c r="E13" s="11">
        <f>D13*$B$2</f>
        <v>0.8</v>
      </c>
      <c r="F13" t="s">
        <v>38</v>
      </c>
      <c r="G13" s="4">
        <f>E13*6.5</f>
        <v>5.2</v>
      </c>
    </row>
    <row r="14">
      <c r="A14" t="s">
        <v>53</v>
      </c>
      <c r="B14" t="s">
        <v>54</v>
      </c>
      <c r="C14" t="s">
        <v>55</v>
      </c>
      <c r="D14" s="9">
        <v>1</v>
      </c>
      <c r="E14" s="11">
        <f>D14*$B$2</f>
        <v>1</v>
      </c>
      <c r="F14" t="s">
        <v>38</v>
      </c>
      <c r="G14" s="4">
        <f>E14*3.2</f>
        <v>3.2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0.5</v>
      </c>
      <c r="E3" t="s">
        <v>38</v>
      </c>
      <c r="F3" t="s">
        <v>37</v>
      </c>
    </row>
    <row r="4">
      <c r="A4">
        <v>1</v>
      </c>
      <c r="B4" t="s">
        <v>65</v>
      </c>
      <c r="C4" t="s">
        <v>64</v>
      </c>
      <c r="D4" s="11">
        <v>0.3</v>
      </c>
      <c r="E4" t="s">
        <v>38</v>
      </c>
      <c r="F4" t="s">
        <v>43</v>
      </c>
    </row>
    <row r="5">
      <c r="A5">
        <v>1</v>
      </c>
      <c r="B5" t="s">
        <v>66</v>
      </c>
      <c r="C5" t="s">
        <v>64</v>
      </c>
      <c r="D5" s="11">
        <v>4</v>
      </c>
      <c r="E5" t="s">
        <v>34</v>
      </c>
      <c r="F5" t="s">
        <v>49</v>
      </c>
    </row>
    <row r="6">
      <c r="A6">
        <v>1</v>
      </c>
      <c r="B6" t="s">
        <v>67</v>
      </c>
      <c r="C6" t="s">
        <v>64</v>
      </c>
      <c r="D6" s="11">
        <v>1</v>
      </c>
      <c r="E6" t="s">
        <v>34</v>
      </c>
      <c r="F6" t="s">
        <v>55</v>
      </c>
    </row>
    <row r="7">
      <c r="A7">
        <v>1</v>
      </c>
      <c r="B7" t="s">
        <v>68</v>
      </c>
      <c r="C7" t="s">
        <v>64</v>
      </c>
      <c r="D7" s="11">
        <v>0.4</v>
      </c>
      <c r="E7" t="s">
        <v>38</v>
      </c>
      <c r="F7" t="s">
        <v>37</v>
      </c>
    </row>
    <row r="8">
      <c r="A8">
        <v>1</v>
      </c>
      <c r="B8" t="s">
        <v>69</v>
      </c>
      <c r="C8" t="s">
        <v>64</v>
      </c>
      <c r="D8" s="11">
        <v>0.4</v>
      </c>
      <c r="E8" t="s">
        <v>38</v>
      </c>
      <c r="F8" t="s">
        <v>46</v>
      </c>
    </row>
    <row r="9">
      <c r="A9">
        <v>1</v>
      </c>
      <c r="B9" t="s">
        <v>70</v>
      </c>
      <c r="C9" t="s">
        <v>64</v>
      </c>
      <c r="D9" s="11">
        <v>0.8</v>
      </c>
      <c r="E9" t="s">
        <v>38</v>
      </c>
      <c r="F9" t="s">
        <v>52</v>
      </c>
    </row>
    <row r="10">
      <c r="A10">
        <v>1</v>
      </c>
      <c r="B10" t="s">
        <v>71</v>
      </c>
      <c r="C10" t="s">
        <v>64</v>
      </c>
      <c r="D10" s="11">
        <v>0.4</v>
      </c>
      <c r="E10" t="s">
        <v>34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4">
        <is>
          <t>Mise en place du poste de travail E - Vérifier les D.L.C.,peser les denrées,sélectionner le matériel nécessaire. - Désinfecter la matériel et le poste de travail suivant les protocoles. R</t>
        </is>
      </c>
      <c r="E2" t="s" s="14"/>
      <c r="F2"/>
    </row>
    <row r="3">
      <c r="A3" t="s">
        <v>2</v>
      </c>
      <c r="B3">
        <v>2</v>
      </c>
      <c r="C3" t="s">
        <v>79</v>
      </c>
      <c r="D3" t="inlineStr" s="14">
        <is>
          <t>Préparations préliminaires - Torréfier les amandes hachées. - Laver les raisins secs. E - Faire macérer les fruits confits et les raisins secs dans le curaçao. - Chemiser avec du film étirable 3 bacs GN 1/1 H 65.Réserver au froid. S</t>
        </is>
      </c>
      <c r="E3" t="s" s="14"/>
      <c r="F3" t="s">
        <v>80</v>
      </c>
    </row>
    <row r="4">
      <c r="A4" t="s">
        <v>2</v>
      </c>
      <c r="B4">
        <v>3</v>
      </c>
      <c r="C4" t="s">
        <v>81</v>
      </c>
      <c r="D4" t="inlineStr" s="14">
        <is>
          <t>Monter la meringue italienne - Dans un poêlon,cuire à +121°C le sucre,le glucose,le miel avec 400 g d’eau. - Dans la cuve du batteur,monter les blancs d’œufs quand le sucre est à + 110°C, de manière à synchroniser le montage des blancs et de la cuisson du sucre à +121°C. - Verser le sucre cuit sur les blancs.Battre jusqu’à refroidissement de la meringue. - Pour la fabrication de la meringue italienne,voir la fiche technique.</t>
        </is>
      </c>
      <c r="E4" t="s" s="14"/>
      <c r="F4"/>
    </row>
    <row r="5">
      <c r="A5" t="s">
        <v>2</v>
      </c>
      <c r="B5">
        <v>4</v>
      </c>
      <c r="C5" t="s">
        <v>81</v>
      </c>
      <c r="D5" t="inlineStr" s="14">
        <is>
          <t>Monter la crème fouettée - Dans la cuve du batteur préalablement refroidi,verser la crème fraîche. - Au fouet monter la crème en deuxième vitesse.En fin de montage,la crème doit avoir doublé de volume et le fouet doit y laisser des traces. - Au terme du montage de la crème,ajouter la vanille liquide et serrer la crème montée,en troisième vitesse pendant quelques instants. - Ne pas battre au-delà de la consistance recherchée,au risque de transformer la crème en beurre.</t>
        </is>
      </c>
      <c r="E5" t="s" s="14"/>
      <c r="F5"/>
    </row>
    <row r="6">
      <c r="A6" t="s">
        <v>2</v>
      </c>
      <c r="B6">
        <v>5</v>
      </c>
      <c r="C6" t="s">
        <v>82</v>
      </c>
      <c r="D6" t="inlineStr" s="14">
        <is>
          <t>Confectionner le nougat glacé - Mélanger délicatement et progressivement,à l’écumoire,la crème fouettée et la meringue italienne. - Incorporer de la même manière les fruits confits,les raisins macérés et les amandes torréfiées. - Adjoindre le reste du curaçao provenant de la macération des fruits.</t>
        </is>
      </c>
      <c r="E6" t="s" s="14"/>
      <c r="F6"/>
    </row>
    <row r="7">
      <c r="A7" t="s">
        <v>2</v>
      </c>
      <c r="B7">
        <v>6</v>
      </c>
      <c r="C7" t="s">
        <v>81</v>
      </c>
      <c r="D7" t="inlineStr" s="14">
        <is>
          <t>Montage du nougat - Couler le nougat dans les 3 bacs GN chemisés.Lisser la surface avec une spatule. - Filmer le dessus du nougat et le refroidir suivant la procédure.Stocker au congélateur. - Indiquer la traçabilité des produits et la date de mise en congélation. - On peut aussi,dans du film étirable,faire des boudins de nougat plus faciles à tranS cher.</t>
        </is>
      </c>
      <c r="E7" t="s" s="14"/>
      <c r="F7"/>
    </row>
    <row r="8">
      <c r="A8" t="s">
        <v>2</v>
      </c>
      <c r="B8">
        <v>7</v>
      </c>
      <c r="C8" t="s">
        <v>83</v>
      </c>
      <c r="D8" t="s" s="14">
        <v>84</v>
      </c>
      <c r="E8" t="s" s="14"/>
      <c r="F8"/>
    </row>
    <row r="9">
      <c r="A9" t="s">
        <v>2</v>
      </c>
      <c r="B9">
        <v>8</v>
      </c>
      <c r="C9"/>
      <c r="D9" t="s" s="14">
        <v>85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"GRO_CDC_266 · GRO.DESSERTS · référence : "&amp;Besoins!B3&amp;" "&amp;Besoins!C3&amp;" · multiplicateur réglable sur la feuille ""Besoins"""</f>
        <v>GRO_CDC_266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"[METTRE EN PLACE] "&amp;Procedure!D2</f>
        <v>[METTRE EN PLACE] Mise en place du poste de travail E - Vérifier les D.L.C.,peser les denrées,sélectionner le matériel nécessaire. - Désinfecter la matériel et le poste de travail suivant les protocoles. R</v>
      </c>
      <c r="C5"/>
      <c r="D5"/>
    </row>
    <row r="6">
      <c r="A6" t="s" s="17">
        <v>89</v>
      </c>
      <c r="B6" t="str" s="14">
        <f>"[HACHER] "&amp;Procedure!D3</f>
        <v>[HACHER] Préparations préliminaires - Torréfier les amandes hachées. - Laver les raisins secs. E - Faire macérer les fruits confits et les raisins secs dans le curaçao. - Chemiser avec du film étirable 3 bacs GN 1/1 H 65.Réserver au froid. S</v>
      </c>
      <c r="C6"/>
      <c r="D6"/>
    </row>
    <row r="7">
      <c r="A7" t="s" s="17">
        <v>90</v>
      </c>
      <c r="B7" t="str" s="14">
        <f>"[MONTER] "&amp;Procedure!D4</f>
        <v>[MONTER] Monter la meringue italienne - Dans un poêlon,cuire à +121°C le sucre,le glucose,le miel avec 400 g d’eau. - Dans la cuve du batteur,monter les blancs d’œufs quand le sucre est à + 110°C, de manière à synchroniser le montage des blancs et de la cuisson du sucre à +121°C. - Verser le sucre cuit sur les blancs.Battre jusqu’à refroidissement de la meringue. - Pour la fabrication de la meringue italienne,voir la fiche technique.</v>
      </c>
      <c r="C7"/>
      <c r="D7"/>
    </row>
    <row r="8">
      <c r="A8" t="s" s="17">
        <v>91</v>
      </c>
      <c r="B8" t="str" s="14">
        <f>"[MONTER] "&amp;Procedure!D5</f>
        <v>[MONTER] Monter la crème fouettée - Dans la cuve du batteur préalablement refroidi,verser la crème fraîche. - Au fouet monter la crème en deuxième vitesse.En fin de montage,la crème doit avoir doublé de volume et le fouet doit y laisser des traces. - Au terme du montage de la crème,ajouter la vanille liquide et serrer la crème montée,en troisième vitesse pendant quelques instants. - Ne pas battre au-delà de la consistance recherchée,au risque de transformer la crème en beurre.</v>
      </c>
      <c r="C8"/>
      <c r="D8"/>
    </row>
    <row r="9">
      <c r="A9" t="s" s="17">
        <v>92</v>
      </c>
      <c r="B9" t="str" s="14">
        <f>"[CONFECTIONNER] "&amp;Procedure!D6</f>
        <v>[CONFECTIONNER] Confectionner le nougat glacé - Mélanger délicatement et progressivement,à l’écumoire,la crème fouettée et la meringue italienne. - Incorporer de la même manière les fruits confits,les raisins macérés et les amandes torréfiées. - Adjoindre le reste du curaçao provenant de la macération des fruits.</v>
      </c>
      <c r="C9"/>
      <c r="D9"/>
    </row>
    <row r="10">
      <c r="A10" t="s" s="17">
        <v>93</v>
      </c>
      <c r="B10" t="str" s="14">
        <f>"[MONTER] "&amp;Procedure!D7</f>
        <v>[MONTER] Montage du nougat - Couler le nougat dans les 3 bacs GN chemisés.Lisser la surface avec une spatule. - Filmer le dessus du nougat et le refroidir suivant la procédure.Stocker au congélateur. - Indiquer la traçabilité des produits et la date de mise en congélation. - On peut aussi,dans du film étirable,faire des boudins de nougat plus faciles à tranS cher.</v>
      </c>
      <c r="C10"/>
      <c r="D10"/>
    </row>
    <row r="11">
      <c r="A11" t="s" s="17">
        <v>94</v>
      </c>
      <c r="B11" t="str" s="14">
        <f>"[DRESSER] "&amp;Procedure!D8</f>
        <v>[DRESSER] Dresser et servir - Détailler les bacs GN en 35 portions. - Servir avec une sauce d’accompagnement ou un coulis de fruits.</v>
      </c>
      <c r="C11"/>
      <c r="D11"/>
    </row>
    <row r="12">
      <c r="A12" t="s" s="17">
        <v>95</v>
      </c>
      <c r="B12" t="str" s="14">
        <f>Procedure!D9</f>
        <v>Suggestion - On peut remplacer les amandes hachées par de la nougatine concassée en craquelins.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2026-08-01T00:42:10Z</dcterms:created>
  <dc:title>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2026-08-01T00:42:10Z</dcterms:modified>
  <cp:revision>1</cp:revision>
</cp:coreProperties>
</file>