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<sst xmlns="http://schemas.openxmlformats.org/spreadsheetml/2006/main" count="110" uniqueCount="110">
  <si>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</si>
  <si>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</si>
  <si>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NOUGAT GLACÉ</t>
  </si>
  <si>
    <t>Code</t>
  </si>
  <si>
    <t>GRO_CDC_266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</si>
  <si>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</si>
  <si>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</si>
  <si>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</si>
  <si>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</si>
  <si>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</si>
  <si>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</si>
  <si>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</si>
  <si>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</si>
  <si>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</si>
  <si>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</si>
  <si>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</si>
  <si>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</si>
  <si>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</si>
  <si>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</si>
  <si>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</si>
  <si>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</si>
  <si>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</si>
  <si>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</si>
  <si>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</si>
  <si>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</si>
  <si>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</si>
  <si>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</si>
  <si>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</si>
  <si>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</si>
  <si>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</si>
  <si>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</si>
  <si>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</si>
  <si>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</si>
  <si>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</si>
  <si>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</si>
  <si>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CURACAO-LIQ</t>
  </si>
  <si>
    <t>Liqueur de curacao</t>
  </si>
  <si>
    <t>Épices en poudre et graines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</si>
  <si>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</si>
  <si>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</si>
  <si>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</si>
  <si>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</si>
  <si>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</si>
  <si>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</si>
  <si>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CERISE-CONF</t>
  </si>
  <si>
    <t>Cerises confites (bigarreaux)</t>
  </si>
  <si>
    <t>Fruits séchés et confits</t>
  </si>
  <si>
    <t>ECORCE-ORA-CAND</t>
  </si>
  <si>
    <t>Écorce d'orange candied</t>
  </si>
  <si>
    <t>FRUIT-CONF-MIX</t>
  </si>
  <si>
    <t>Mélange fruits confits (cake)</t>
  </si>
  <si>
    <t>AMANDE-HAC</t>
  </si>
  <si>
    <t>Amandes hachées</t>
  </si>
  <si>
    <t>Oléagineux et noix</t>
  </si>
  <si>
    <t>CRE-LIQUIDE-30</t>
  </si>
  <si>
    <t>Crème liquide 30% MG UHT</t>
  </si>
  <si>
    <t>Crèmes fraîches et laitières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</si>
  <si>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</si>
  <si>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</si>
  <si>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</si>
  <si>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</si>
  <si>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</si>
  <si>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</si>
  <si>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SIROP-GLUCOSE</t>
  </si>
  <si>
    <t>Sirop de glucose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</si>
  <si>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</si>
  <si>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</si>
  <si>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</si>
  <si>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</si>
  <si>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</si>
  <si>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</si>
  <si>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</si>
  <si>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</si>
  <si>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Raisins secs sultanine sachet 1kg</t>
  </si>
  <si>
    <t>matiere</t>
  </si>
  <si>
    <t xml:space="preserve">    ↳ Mélange fruits confits (cake)</t>
  </si>
  <si>
    <t xml:space="preserve">    ↳ Crème liquide 30% MG UHT</t>
  </si>
  <si>
    <t xml:space="preserve">    ↳ Blanc d'oeuf liquide pasteurisé</t>
  </si>
  <si>
    <t xml:space="preserve">    ↳ Sucre poudre sac 1kg</t>
  </si>
  <si>
    <t xml:space="preserve">    ↳ Sirop de glucose</t>
  </si>
  <si>
    <t xml:space="preserve">    ↳ Miel de tournesol cristallisé</t>
  </si>
  <si>
    <t xml:space="preserve">    ↳ EAU</t>
  </si>
  <si>
    <t xml:space="preserve">    ↳ Cerises confites (bigarreaux)</t>
  </si>
  <si>
    <t xml:space="preserve">    ↳ Écorce d'orange candied</t>
  </si>
  <si>
    <t xml:space="preserve">    ↳ Amandes hachées</t>
  </si>
  <si>
    <t xml:space="preserve">    ↳ Liqueur de curacao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</si>
  <si>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</si>
  <si>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</si>
  <si>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</si>
  <si>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</si>
  <si>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</si>
  <si>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</si>
  <si>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</si>
  <si>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</si>
  <si>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</si>
  <si>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MONTER</t>
  </si>
  <si>
    <t>CONFECTIONNER</t>
  </si>
  <si>
    <t>DRESSER</t>
  </si>
  <si>
    <t>Dresser et servir - Détailler les bacs GN en 35 portions. - Servir avec une sauce d’accompagnement ou un coulis de fruits.</t>
  </si>
  <si>
    <t>Suggestion - On peut remplacer les amandes hachées par de la nougatine concassée en craquelins.</t>
  </si>
  <si>
    <t>Fiche technique — NOUGAT GLACÉ</t>
  </si>
  <si>
    <t>NOUGAT GLACÉ  GRO_CDC_266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</si>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</sst>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39.5612</v>
      </c>
    </row>
    <row r="12">
      <c r="A12" t="s" s="3">
        <v>16</v>
      </c>
      <c r="B12" s="4">
        <v>0.395612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39.5612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E7*0.003</f>
        <v>0.0012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E8*15</f>
        <v>3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E9*7.72</f>
        <v>3.86</v>
      </c>
    </row>
    <row r="10">
      <c r="A10" t="s">
        <v>42</v>
      </c>
      <c r="B10" t="s">
        <v>43</v>
      </c>
      <c r="C10" t="s">
        <v>40</v>
      </c>
      <c r="D10" s="9">
        <v>0.4</v>
      </c>
      <c r="E10" s="11">
        <f>D10*$B$2</f>
        <v>0.4</v>
      </c>
      <c r="F10" t="s">
        <v>41</v>
      </c>
      <c r="G10" s="4">
        <f>E10*2.7</f>
        <v>1.08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41</v>
      </c>
      <c r="G11" s="4">
        <f>E11*12</f>
        <v>2.4</v>
      </c>
    </row>
    <row r="12">
      <c r="A12" t="s">
        <v>47</v>
      </c>
      <c r="B12" t="s">
        <v>48</v>
      </c>
      <c r="C12" t="s">
        <v>46</v>
      </c>
      <c r="D12" s="9">
        <v>0.2</v>
      </c>
      <c r="E12" s="11">
        <f>D12*$B$2</f>
        <v>0.2</v>
      </c>
      <c r="F12" t="s">
        <v>41</v>
      </c>
      <c r="G12" s="4">
        <f>E12*11</f>
        <v>2.2</v>
      </c>
    </row>
    <row r="13">
      <c r="A13" t="s">
        <v>49</v>
      </c>
      <c r="B13" t="s">
        <v>50</v>
      </c>
      <c r="C13" t="s">
        <v>46</v>
      </c>
      <c r="D13" s="9">
        <v>0.3</v>
      </c>
      <c r="E13" s="11">
        <f>D13*$B$2</f>
        <v>0.3</v>
      </c>
      <c r="F13" t="s">
        <v>41</v>
      </c>
      <c r="G13" s="4">
        <f>E13*7.5</f>
        <v>2.25</v>
      </c>
    </row>
    <row r="14">
      <c r="A14" t="s">
        <v>51</v>
      </c>
      <c r="B14" t="s">
        <v>52</v>
      </c>
      <c r="C14" t="s">
        <v>53</v>
      </c>
      <c r="D14" s="9">
        <v>0.5</v>
      </c>
      <c r="E14" s="11">
        <f>D14*$B$2</f>
        <v>0.5</v>
      </c>
      <c r="F14" t="s">
        <v>41</v>
      </c>
      <c r="G14" s="4">
        <f>E14*10.5</f>
        <v>5.25</v>
      </c>
    </row>
    <row r="15">
      <c r="A15" t="s">
        <v>54</v>
      </c>
      <c r="B15" t="s">
        <v>55</v>
      </c>
      <c r="C15" t="s">
        <v>56</v>
      </c>
      <c r="D15" s="9">
        <v>4</v>
      </c>
      <c r="E15" s="11">
        <f>D15*$B$2</f>
        <v>4</v>
      </c>
      <c r="F15" t="s">
        <v>34</v>
      </c>
      <c r="G15" s="4">
        <f>E15*2.6</f>
        <v>10.4</v>
      </c>
    </row>
    <row r="16">
      <c r="A16" t="s">
        <v>57</v>
      </c>
      <c r="B16" t="s">
        <v>58</v>
      </c>
      <c r="C16" t="s">
        <v>59</v>
      </c>
      <c r="D16" s="9">
        <v>0.8</v>
      </c>
      <c r="E16" s="11">
        <f>D16*$B$2</f>
        <v>0.8</v>
      </c>
      <c r="F16" t="s">
        <v>41</v>
      </c>
      <c r="G16" s="4">
        <f>E16*6.5</f>
        <v>5.2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41</v>
      </c>
      <c r="G17" s="4">
        <f>E17*3.2</f>
        <v>3.2</v>
      </c>
    </row>
    <row r="18">
      <c r="A18" t="s">
        <v>63</v>
      </c>
      <c r="B18" t="s">
        <v>64</v>
      </c>
      <c r="C18" t="s">
        <v>65</v>
      </c>
      <c r="D18" s="9">
        <v>0.4</v>
      </c>
      <c r="E18" s="11">
        <f>D18*$B$2</f>
        <v>0.4</v>
      </c>
      <c r="F18" t="s">
        <v>41</v>
      </c>
      <c r="G18" s="4">
        <f>E18*1.8</f>
        <v>0.72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0.5</v>
      </c>
      <c r="E3" t="s">
        <v>41</v>
      </c>
      <c r="F3" t="s">
        <v>40</v>
      </c>
    </row>
    <row r="4">
      <c r="A4">
        <v>1</v>
      </c>
      <c r="B4" t="s">
        <v>75</v>
      </c>
      <c r="C4" t="s">
        <v>74</v>
      </c>
      <c r="D4" s="11">
        <v>0.3</v>
      </c>
      <c r="E4" t="s">
        <v>41</v>
      </c>
      <c r="F4" t="s">
        <v>46</v>
      </c>
    </row>
    <row r="5">
      <c r="A5">
        <v>1</v>
      </c>
      <c r="B5" t="s">
        <v>76</v>
      </c>
      <c r="C5" t="s">
        <v>74</v>
      </c>
      <c r="D5" s="11">
        <v>4</v>
      </c>
      <c r="E5" t="s">
        <v>34</v>
      </c>
      <c r="F5" t="s">
        <v>56</v>
      </c>
    </row>
    <row r="6">
      <c r="A6">
        <v>1</v>
      </c>
      <c r="B6" t="s">
        <v>77</v>
      </c>
      <c r="C6" t="s">
        <v>74</v>
      </c>
      <c r="D6" s="11">
        <v>1</v>
      </c>
      <c r="E6" t="s">
        <v>41</v>
      </c>
      <c r="F6" t="s">
        <v>62</v>
      </c>
    </row>
    <row r="7">
      <c r="A7">
        <v>1</v>
      </c>
      <c r="B7" t="s">
        <v>78</v>
      </c>
      <c r="C7" t="s">
        <v>74</v>
      </c>
      <c r="D7" s="11">
        <v>0.4</v>
      </c>
      <c r="E7" t="s">
        <v>41</v>
      </c>
      <c r="F7" t="s">
        <v>40</v>
      </c>
    </row>
    <row r="8">
      <c r="A8">
        <v>1</v>
      </c>
      <c r="B8" t="s">
        <v>79</v>
      </c>
      <c r="C8" t="s">
        <v>74</v>
      </c>
      <c r="D8" s="11">
        <v>0.4</v>
      </c>
      <c r="E8" t="s">
        <v>41</v>
      </c>
      <c r="F8" t="s">
        <v>65</v>
      </c>
    </row>
    <row r="9">
      <c r="A9">
        <v>1</v>
      </c>
      <c r="B9" t="s">
        <v>80</v>
      </c>
      <c r="C9" t="s">
        <v>74</v>
      </c>
      <c r="D9" s="11">
        <v>0.8</v>
      </c>
      <c r="E9" t="s">
        <v>41</v>
      </c>
      <c r="F9" t="s">
        <v>59</v>
      </c>
    </row>
    <row r="10">
      <c r="A10">
        <v>1</v>
      </c>
      <c r="B10" t="s">
        <v>81</v>
      </c>
      <c r="C10" t="s">
        <v>74</v>
      </c>
      <c r="D10" s="11">
        <v>0.4</v>
      </c>
      <c r="E10" t="s">
        <v>34</v>
      </c>
      <c r="F10" t="s">
        <v>33</v>
      </c>
    </row>
    <row r="11">
      <c r="A11">
        <v>1</v>
      </c>
      <c r="B11" t="s">
        <v>82</v>
      </c>
      <c r="C11" t="s">
        <v>74</v>
      </c>
      <c r="D11" s="11">
        <v>0.2</v>
      </c>
      <c r="E11" t="s">
        <v>41</v>
      </c>
      <c r="F11" t="s">
        <v>46</v>
      </c>
    </row>
    <row r="12">
      <c r="A12">
        <v>1</v>
      </c>
      <c r="B12" t="s">
        <v>83</v>
      </c>
      <c r="C12" t="s">
        <v>74</v>
      </c>
      <c r="D12" s="11">
        <v>0.2</v>
      </c>
      <c r="E12" t="s">
        <v>41</v>
      </c>
      <c r="F12" t="s">
        <v>46</v>
      </c>
    </row>
    <row r="13">
      <c r="A13">
        <v>1</v>
      </c>
      <c r="B13" t="s">
        <v>84</v>
      </c>
      <c r="C13" t="s">
        <v>74</v>
      </c>
      <c r="D13" s="11">
        <v>0.5</v>
      </c>
      <c r="E13" t="s">
        <v>41</v>
      </c>
      <c r="F13" t="s">
        <v>53</v>
      </c>
    </row>
    <row r="14">
      <c r="A14">
        <v>1</v>
      </c>
      <c r="B14" t="s">
        <v>85</v>
      </c>
      <c r="C14" t="s">
        <v>74</v>
      </c>
      <c r="D14" s="11">
        <v>0.2</v>
      </c>
      <c r="E14" t="s">
        <v>34</v>
      </c>
      <c r="F1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E - Vérifier les D.L.C.,peser les denrées,sélectionner le matériel nécessaire. - Désinfecter la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E3" t="s" s="14"/>
      <c r="F3" t="s">
        <v>94</v>
      </c>
    </row>
    <row r="4">
      <c r="A4" t="s">
        <v>2</v>
      </c>
      <c r="B4">
        <v>3</v>
      </c>
      <c r="C4" t="s">
        <v>95</v>
      </c>
      <c r="D4" t="inlineStr" s="14">
        <is>
          <t>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E4" t="s" s="14"/>
      <c r="F4"/>
    </row>
    <row r="5">
      <c r="A5" t="s">
        <v>2</v>
      </c>
      <c r="B5">
        <v>4</v>
      </c>
      <c r="C5" t="s">
        <v>95</v>
      </c>
      <c r="D5" t="inlineStr" s="14">
        <is>
          <t>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E5" t="s" s="14"/>
      <c r="F5"/>
    </row>
    <row r="6">
      <c r="A6" t="s">
        <v>2</v>
      </c>
      <c r="B6">
        <v>5</v>
      </c>
      <c r="C6" t="s">
        <v>96</v>
      </c>
      <c r="D6" t="inlineStr" s="14">
        <is>
          <t>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E6" t="s" s="14"/>
      <c r="F6"/>
    </row>
    <row r="7">
      <c r="A7" t="s">
        <v>2</v>
      </c>
      <c r="B7">
        <v>6</v>
      </c>
      <c r="C7" t="s">
        <v>95</v>
      </c>
      <c r="D7" t="inlineStr" s="14">
        <is>
          <t>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E7" t="s" s="14"/>
      <c r="F7"/>
    </row>
    <row r="8">
      <c r="A8" t="s">
        <v>2</v>
      </c>
      <c r="B8">
        <v>7</v>
      </c>
      <c r="C8" t="s">
        <v>97</v>
      </c>
      <c r="D8" t="s" s="14">
        <v>98</v>
      </c>
      <c r="E8" t="s" s="14"/>
      <c r="F8"/>
    </row>
    <row r="9">
      <c r="A9" t="s">
        <v>2</v>
      </c>
      <c r="B9">
        <v>8</v>
      </c>
      <c r="C9"/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"GRO_CDC_266 · GRO.DESSERTS · référence : "&amp;Besoins!B3&amp;" "&amp;Besoins!C3&amp;" · multiplicateur réglable sur la feuille ""Besoins"""</f>
        <v>GRO_CDC_266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E - Vérifier les D.L.C.,peser les denrées,sélectionner le matériel nécessaire. - Désinfecter la matériel et le poste de travail suivant les protocoles. R</v>
      </c>
      <c r="C5"/>
      <c r="D5"/>
    </row>
    <row r="6">
      <c r="A6" t="s" s="17">
        <v>103</v>
      </c>
      <c r="B6" t="str" s="14">
        <f>"[HACHER] "&amp;Procedure!D3</f>
        <v>[HACHER] Préparations préliminaires - Torréfier les amandes hachées. - Laver les raisins secs. E - Faire macérer les fruits confits et les raisins secs dans le curaçao. - Chemiser avec du film étirable 3 bacs GN 1/1 H 65.Réserver au froid. S</v>
      </c>
      <c r="C6"/>
      <c r="D6"/>
    </row>
    <row r="7">
      <c r="A7" t="s" s="17">
        <v>104</v>
      </c>
      <c r="B7" t="str" s="14">
        <f>"[MONTER] "&amp;Procedure!D4</f>
        <v>[MONTER] 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v>
      </c>
      <c r="C7"/>
      <c r="D7"/>
    </row>
    <row r="8">
      <c r="A8" t="s" s="17">
        <v>105</v>
      </c>
      <c r="B8" t="str" s="14">
        <f>"[MONTER] "&amp;Procedure!D5</f>
        <v>[MONTER] 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v>
      </c>
      <c r="C8"/>
      <c r="D8"/>
    </row>
    <row r="9">
      <c r="A9" t="s" s="17">
        <v>106</v>
      </c>
      <c r="B9" t="str" s="14">
        <f>"[CONFECTIONNER] "&amp;Procedure!D6</f>
        <v>[CONFECTIONNER] 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v>
      </c>
      <c r="C9"/>
      <c r="D9"/>
    </row>
    <row r="10">
      <c r="A10" t="s" s="17">
        <v>107</v>
      </c>
      <c r="B10" t="str" s="14">
        <f>"[MONTER] "&amp;Procedure!D7</f>
        <v>[MONTER] 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v>
      </c>
      <c r="C10"/>
      <c r="D10"/>
    </row>
    <row r="11">
      <c r="A11" t="s" s="17">
        <v>108</v>
      </c>
      <c r="B11" t="str" s="14">
        <f>"[DRESSER] "&amp;Procedure!D8</f>
        <v>[DRESSER] Dresser et servir - Détailler les bacs GN en 35 portions. - Servir avec une sauce d’accompagnement ou un coulis de fruits.</v>
      </c>
      <c r="C11"/>
      <c r="D11"/>
    </row>
    <row r="12">
      <c r="A12" t="s" s="17">
        <v>109</v>
      </c>
      <c r="B12" t="str" s="14">
        <f>Procedure!D9</f>
        <v>Suggestion - On peut remplacer les amandes hachées par de la nougatine concassée en craquelins.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2026-09-15T11:51:18Z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2026-09-15T11:51:18Z</dcterms:modified>
  <cp:revision>1</cp:revision>
</cp:coreProperties>
</file>