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<sst xmlns="http://schemas.openxmlformats.org/spreadsheetml/2006/main" count="98" uniqueCount="98">
  <si>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</si>
  <si>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</si>
  <si>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MUFFINS</t>
  </si>
  <si>
    <t>Code</t>
  </si>
  <si>
    <t>GRO_CDC_265</t>
  </si>
  <si>
    <t>Classe</t>
  </si>
  <si>
    <t>Pâtisserie collectivité (GRO.DESSERTS)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</si>
  <si>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</si>
  <si>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</si>
  <si>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</si>
  <si>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</si>
  <si>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</si>
  <si>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</si>
  <si>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</si>
  <si>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</si>
  <si>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</si>
  <si>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</si>
  <si>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</si>
  <si>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</si>
  <si>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</si>
  <si>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</si>
  <si>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</si>
  <si>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</si>
  <si>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</si>
  <si>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</si>
  <si>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</si>
  <si>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</si>
  <si>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</si>
  <si>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</si>
  <si>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</si>
  <si>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</si>
  <si>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FARINE-COMPLETE</t>
  </si>
  <si>
    <t>Farine complete</t>
  </si>
  <si>
    <t>Pâtisserie épicerie sucrée</t>
  </si>
  <si>
    <t>kg</t>
  </si>
  <si>
    <t>PEPITE-CHOCOLAT</t>
  </si>
  <si>
    <t>Pepites de chocolat</t>
  </si>
  <si>
    <t>RNME101466</t>
  </si>
  <si>
    <t>Sucre poudre sac 1kg</t>
  </si>
  <si>
    <t>HUI-TOURNESOL</t>
  </si>
  <si>
    <t>Huile de tournesol raffinée vrac</t>
  </si>
  <si>
    <t>Huiles végétales</t>
  </si>
  <si>
    <t>lt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</si>
  <si>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</si>
  <si>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</si>
  <si>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</si>
  <si>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</si>
  <si>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</si>
  <si>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</si>
  <si>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</si>
  <si>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</si>
  <si>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</si>
  <si>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OEU-M-STD</t>
  </si>
  <si>
    <t>Oeuf calibre M (53-63g) cat.A France colis 360</t>
  </si>
  <si>
    <t>Oeufs entiers</t>
  </si>
  <si>
    <t>Total</t>
  </si>
  <si>
    <t>Niveau</t>
  </si>
  <si>
    <t>Composant</t>
  </si>
  <si>
    <t>Type</t>
  </si>
  <si>
    <t>Quantité (pour 100 pc)</t>
  </si>
  <si>
    <t>recette</t>
  </si>
  <si>
    <t>Pâtisserie collectivité</t>
  </si>
  <si>
    <t xml:space="preserve">    ↳ Sucre poudre sac 1kg</t>
  </si>
  <si>
    <t>matiere</t>
  </si>
  <si>
    <t xml:space="preserve">    ↳ Levure chimique (poudre à lever)</t>
  </si>
  <si>
    <t xml:space="preserve">    ↳ Lait entier UHT 3,5% MG brique 1L</t>
  </si>
  <si>
    <t xml:space="preserve">    ↳ Huile de tournesol raffinée vrac</t>
  </si>
  <si>
    <t xml:space="preserve">    ↳ Beurre doux 82% MG plaquette</t>
  </si>
  <si>
    <t xml:space="preserve">    ↳ Farine complete</t>
  </si>
  <si>
    <t xml:space="preserve">    ↳ Oeuf calibre M (53-63g) cat.A France colis 360</t>
  </si>
  <si>
    <t xml:space="preserve">    ↳ Pepites de chocolat</t>
  </si>
  <si>
    <t>Recette</t>
  </si>
  <si>
    <t>#</t>
  </si>
  <si>
    <t>Verbe</t>
  </si>
  <si>
    <t>Étape</t>
  </si>
  <si>
    <t>Précision technique</t>
  </si>
  <si>
    <t>Durée</t>
  </si>
  <si>
    <t>METTRE EN PLACE</t>
  </si>
  <si>
    <t>ÉTUVER</t>
  </si>
  <si>
    <t>BATTRE</t>
  </si>
  <si>
    <t>FOURRER</t>
  </si>
  <si>
    <t>47 min (cuisson)</t>
  </si>
  <si>
    <t>ENFOURNER</t>
  </si>
  <si>
    <t>25 min (cuisson)</t>
  </si>
  <si>
    <t>DRESSER</t>
  </si>
  <si>
    <t>Dresser - Démouler les muffins.Les servir tièdes de préférence,avec une crème,un yaourt etc.</t>
  </si>
  <si>
    <t>INCORPORER</t>
  </si>
  <si>
    <t>Commentaire - Les muffins sont d’origine américaine,mais très prisés en Angleterre.</t>
  </si>
  <si>
    <t>Fiche technique — MUFFINS</t>
  </si>
  <si>
    <t>MUFFINS  GRO_CDC_265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</si>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</sst>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18.159</v>
      </c>
    </row>
    <row r="12">
      <c r="A12" t="s" s="3">
        <v>16</v>
      </c>
      <c r="B12" s="4">
        <v>0.18159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18.159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1.5</v>
      </c>
      <c r="E7" s="11">
        <f>D7*$B$2</f>
        <v>1.5</v>
      </c>
      <c r="F7" t="s">
        <v>34</v>
      </c>
      <c r="G7" s="4">
        <f>E7*1.8</f>
        <v>2.7</v>
      </c>
    </row>
    <row r="8">
      <c r="A8" t="s">
        <v>35</v>
      </c>
      <c r="B8" t="s">
        <v>36</v>
      </c>
      <c r="C8" t="s">
        <v>33</v>
      </c>
      <c r="D8" s="9">
        <v>0.6</v>
      </c>
      <c r="E8" s="11">
        <f>D8*$B$2</f>
        <v>0.6</v>
      </c>
      <c r="F8" t="s">
        <v>34</v>
      </c>
      <c r="G8" s="4">
        <f>E8*8.5</f>
        <v>5.1</v>
      </c>
    </row>
    <row r="9">
      <c r="A9" t="s">
        <v>37</v>
      </c>
      <c r="B9" t="s">
        <v>38</v>
      </c>
      <c r="C9" t="s">
        <v>33</v>
      </c>
      <c r="D9" s="9">
        <v>1.2</v>
      </c>
      <c r="E9" s="11">
        <f>D9*$B$2</f>
        <v>1.2</v>
      </c>
      <c r="F9" t="s">
        <v>34</v>
      </c>
      <c r="G9" s="4">
        <f>E9*2.7</f>
        <v>3.24</v>
      </c>
    </row>
    <row r="10">
      <c r="A10" t="s">
        <v>39</v>
      </c>
      <c r="B10" t="s">
        <v>40</v>
      </c>
      <c r="C10" t="s">
        <v>41</v>
      </c>
      <c r="D10" s="9">
        <v>0.6</v>
      </c>
      <c r="E10" s="11">
        <f>D10*$B$2</f>
        <v>0.6</v>
      </c>
      <c r="F10" t="s">
        <v>42</v>
      </c>
      <c r="G10" s="4">
        <f>E10*1.05</f>
        <v>0.63</v>
      </c>
    </row>
    <row r="11">
      <c r="A11" t="s">
        <v>43</v>
      </c>
      <c r="B11" t="s">
        <v>44</v>
      </c>
      <c r="C11" t="s">
        <v>45</v>
      </c>
      <c r="D11" s="9">
        <v>0.2</v>
      </c>
      <c r="E11" s="11">
        <f>D11*$B$2</f>
        <v>0.2</v>
      </c>
      <c r="F11" t="s">
        <v>34</v>
      </c>
      <c r="G11" s="4">
        <f>E11*5.2</f>
        <v>1.04</v>
      </c>
    </row>
    <row r="12">
      <c r="A12" t="s">
        <v>46</v>
      </c>
      <c r="B12" t="s">
        <v>47</v>
      </c>
      <c r="C12" t="s">
        <v>48</v>
      </c>
      <c r="D12" s="9">
        <v>3</v>
      </c>
      <c r="E12" s="11">
        <f>D12*$B$2</f>
        <v>3</v>
      </c>
      <c r="F12" t="s">
        <v>42</v>
      </c>
      <c r="G12" s="4">
        <f>E12*1.05</f>
        <v>3.15</v>
      </c>
    </row>
    <row r="13">
      <c r="A13" t="s">
        <v>49</v>
      </c>
      <c r="B13" t="s">
        <v>50</v>
      </c>
      <c r="C13" t="s">
        <v>51</v>
      </c>
      <c r="D13" s="9">
        <v>0.12</v>
      </c>
      <c r="E13" s="11">
        <f>D13*$B$2</f>
        <v>0.12</v>
      </c>
      <c r="F13" t="s">
        <v>34</v>
      </c>
      <c r="G13" s="4">
        <f>E13*4.2</f>
        <v>0.504</v>
      </c>
    </row>
    <row r="14">
      <c r="A14" t="s">
        <v>52</v>
      </c>
      <c r="B14" t="s">
        <v>53</v>
      </c>
      <c r="C14" t="s">
        <v>54</v>
      </c>
      <c r="D14" s="9">
        <v>10</v>
      </c>
      <c r="E14" s="11">
        <f>D14*$B$2</f>
        <v>10</v>
      </c>
      <c r="F14" t="s">
        <v>24</v>
      </c>
      <c r="G14" s="4">
        <f>E14*0.1795</f>
        <v>1.795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24</v>
      </c>
      <c r="F2" t="s">
        <v>61</v>
      </c>
    </row>
    <row r="3">
      <c r="A3">
        <v>1</v>
      </c>
      <c r="B3" t="s">
        <v>62</v>
      </c>
      <c r="C3" t="s">
        <v>63</v>
      </c>
      <c r="D3" s="11">
        <v>1.2</v>
      </c>
      <c r="E3" t="s">
        <v>34</v>
      </c>
      <c r="F3" t="s">
        <v>33</v>
      </c>
    </row>
    <row r="4">
      <c r="A4">
        <v>1</v>
      </c>
      <c r="B4" t="s">
        <v>64</v>
      </c>
      <c r="C4" t="s">
        <v>63</v>
      </c>
      <c r="D4" s="11">
        <v>0.12</v>
      </c>
      <c r="E4" t="s">
        <v>34</v>
      </c>
      <c r="F4" t="s">
        <v>51</v>
      </c>
    </row>
    <row r="5">
      <c r="A5">
        <v>1</v>
      </c>
      <c r="B5" t="s">
        <v>65</v>
      </c>
      <c r="C5" t="s">
        <v>63</v>
      </c>
      <c r="D5" s="11">
        <v>3</v>
      </c>
      <c r="E5" t="s">
        <v>42</v>
      </c>
      <c r="F5" t="s">
        <v>48</v>
      </c>
    </row>
    <row r="6">
      <c r="A6">
        <v>1</v>
      </c>
      <c r="B6" t="s">
        <v>66</v>
      </c>
      <c r="C6" t="s">
        <v>63</v>
      </c>
      <c r="D6" s="11">
        <v>0.6</v>
      </c>
      <c r="E6" t="s">
        <v>42</v>
      </c>
      <c r="F6" t="s">
        <v>41</v>
      </c>
    </row>
    <row r="7">
      <c r="A7">
        <v>1</v>
      </c>
      <c r="B7" t="s">
        <v>67</v>
      </c>
      <c r="C7" t="s">
        <v>63</v>
      </c>
      <c r="D7" s="11">
        <v>0.2</v>
      </c>
      <c r="E7" t="s">
        <v>34</v>
      </c>
      <c r="F7" t="s">
        <v>45</v>
      </c>
    </row>
    <row r="8">
      <c r="A8">
        <v>1</v>
      </c>
      <c r="B8" t="s">
        <v>68</v>
      </c>
      <c r="C8" t="s">
        <v>63</v>
      </c>
      <c r="D8" s="11">
        <v>1.5</v>
      </c>
      <c r="E8" t="s">
        <v>34</v>
      </c>
      <c r="F8" t="s">
        <v>33</v>
      </c>
    </row>
    <row r="9">
      <c r="A9">
        <v>1</v>
      </c>
      <c r="B9" t="s">
        <v>69</v>
      </c>
      <c r="C9" t="s">
        <v>63</v>
      </c>
      <c r="D9" s="11">
        <v>10</v>
      </c>
      <c r="E9" t="s">
        <v>24</v>
      </c>
      <c r="F9" t="s">
        <v>54</v>
      </c>
    </row>
    <row r="10">
      <c r="A10">
        <v>1</v>
      </c>
      <c r="B10" t="s">
        <v>70</v>
      </c>
      <c r="C10" t="s">
        <v>63</v>
      </c>
      <c r="D10" s="11">
        <v>0.6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3">
        <is>
          <t>Mise en place du poste de travail - Vérifier les D.L.C.,peser les denrées,sélectionner le matériel de préparation et de cuisson.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78</v>
      </c>
      <c r="D3" t="inlineStr" s="13">
        <is>
          <t>Préparations préliminaires - Dans une calotte,faire fondre le beurre. - Au pinceau,badigeonner l’intérieur des ramequins avec le beurre fondu. - Faire figer le beurre sur les ramequins en les stockant en chambre froide. - On peut aussi utiliser des moules en papier. - Préchauffer le four à + 200 °C. - Tamiser ensemble la farine et la levure chimique.</t>
        </is>
      </c>
      <c r="E3" t="s" s="13"/>
      <c r="F3"/>
    </row>
    <row r="4">
      <c r="A4" t="s">
        <v>2</v>
      </c>
      <c r="B4">
        <v>3</v>
      </c>
      <c r="C4" t="s">
        <v>79</v>
      </c>
      <c r="D4" t="inlineStr" s="13">
        <is>
          <t>Confectionner la pâte à muffins - Dans la cuve du batteur,déposer la farine mélangée à la levure,le sucre et la pincée de sel. - Dans une calotte,mélanger au fouet,lait,œufs et huile. - Au batteur avec le fouet,incorporer le liquide à la farine,sans émulsionner.Faire un simple mélange. - Ajouter les pépites de chocolat (ou du chocolat couverture concassé).</t>
        </is>
      </c>
      <c r="E4" t="s" s="13"/>
      <c r="F4"/>
    </row>
    <row r="5">
      <c r="A5" t="s">
        <v>2</v>
      </c>
      <c r="B5">
        <v>4</v>
      </c>
      <c r="C5" t="s">
        <v>80</v>
      </c>
      <c r="D5" t="inlineStr" s="13">
        <is>
          <t>Garnir les moules - Remplir les ramequins aux 3/4.Ranger les moules sur des grilles de cuisson ou bien dans des bacs GN 1/1 H 45. - Étager les grilles ou les bacs contenant les moules sur l’échelle de cuisson. - Dégourdir la pâte avant d’enfourner,en la laissant dans un endroit chaud durant 15 à 20 minutes environ.</t>
        </is>
      </c>
      <c r="E5" t="s" s="13"/>
      <c r="F5" t="s">
        <v>81</v>
      </c>
    </row>
    <row r="6">
      <c r="A6" t="s">
        <v>2</v>
      </c>
      <c r="B6">
        <v>5</v>
      </c>
      <c r="C6" t="s">
        <v>82</v>
      </c>
      <c r="D6" t="inlineStr" s="13">
        <is>
          <t>Cuire les muffins - Enfourner et cuire au four à + 200 °C pendant 25 minutes. - Vérifier la cuisson par sondage avec la pointe d’un couteau.Aucune trace ne doit apparaître sur la lame. - Les muffins doivent être moelleux à l’intérieur et craquelés sur le dessus.</t>
        </is>
      </c>
      <c r="E6" t="s" s="13"/>
      <c r="F6" t="s">
        <v>83</v>
      </c>
    </row>
    <row r="7">
      <c r="A7" t="s">
        <v>2</v>
      </c>
      <c r="B7">
        <v>6</v>
      </c>
      <c r="C7" t="s">
        <v>84</v>
      </c>
      <c r="D7" t="s" s="13">
        <v>85</v>
      </c>
      <c r="E7" t="s" s="13"/>
      <c r="F7"/>
    </row>
    <row r="8">
      <c r="A8" t="s">
        <v>2</v>
      </c>
      <c r="B8">
        <v>7</v>
      </c>
      <c r="C8" t="s">
        <v>86</v>
      </c>
      <c r="D8" t="inlineStr" s="13">
        <is>
          <t>Suggestions - On peut ajouter 75 g de cacao en poudre à la farine. - Aux myrtilles : remplacer les pépites par 1,4 kg de myrtilles et ajouter 2 cuillères à café de jus de citron. - Aux raisins : remplacer les pépites par 1 kg de raisins secs. - Aux maïs : remplacer la farine complète par de la farine de maïs. - Aux grains de maïs : ajouter à la recette ci-dessus 1 kg de maïs en grains en conserve.</t>
        </is>
      </c>
      <c r="E8" t="s" s="13"/>
      <c r="F8"/>
    </row>
    <row r="9">
      <c r="A9" t="s">
        <v>2</v>
      </c>
      <c r="B9">
        <v>8</v>
      </c>
      <c r="C9"/>
      <c r="D9" t="s" s="13">
        <v>87</v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88</v>
      </c>
      <c r="B1"/>
      <c r="C1"/>
      <c r="D1"/>
    </row>
    <row r="2">
      <c r="A2" t="str" s="14">
        <f>"GRO_CDC_265 · GRO.DESSERTS · référence : "&amp;Besoins!B3&amp;" "&amp;Besoins!C3&amp;" · multiplicateur réglable sur la feuille ""Besoins"""</f>
        <v>GRO_CDC_265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89</v>
      </c>
      <c r="B4"/>
      <c r="C4"/>
      <c r="D4"/>
    </row>
    <row r="5">
      <c r="A5" t="s" s="16">
        <v>90</v>
      </c>
      <c r="B5" t="str" s="13">
        <f>"[METTRE EN PLACE] "&amp;Procedure!D2</f>
        <v>[METTRE EN PLACE] Mise en place du poste de travail - Vérifier les D.L.C.,peser les denrées,sélectionner le matériel de préparation et de cuisson. - Désinfecter le matériel et le poste de travail suivant les protocoles.</v>
      </c>
      <c r="C5"/>
      <c r="D5"/>
    </row>
    <row r="6">
      <c r="A6" t="s" s="16">
        <v>91</v>
      </c>
      <c r="B6" t="str" s="13">
        <f>"[ÉTUVER] "&amp;Procedure!D3</f>
        <v>[ÉTUVER] Préparations préliminaires - Dans une calotte,faire fondre le beurre. - Au pinceau,badigeonner l’intérieur des ramequins avec le beurre fondu. - Faire figer le beurre sur les ramequins en les stockant en chambre froide. - On peut aussi utiliser des moules en papier. - Préchauffer le four à + 200 °C. - Tamiser ensemble la farine et la levure chimique.</v>
      </c>
      <c r="C6"/>
      <c r="D6"/>
    </row>
    <row r="7">
      <c r="A7" t="s" s="16">
        <v>92</v>
      </c>
      <c r="B7" t="str" s="13">
        <f>"[BATTRE] "&amp;Procedure!D4</f>
        <v>[BATTRE] Confectionner la pâte à muffins - Dans la cuve du batteur,déposer la farine mélangée à la levure,le sucre et la pincée de sel. - Dans une calotte,mélanger au fouet,lait,œufs et huile. - Au batteur avec le fouet,incorporer le liquide à la farine,sans émulsionner.Faire un simple mélange. - Ajouter les pépites de chocolat (ou du chocolat couverture concassé).</v>
      </c>
      <c r="C7"/>
      <c r="D7"/>
    </row>
    <row r="8">
      <c r="A8" t="s" s="16">
        <v>93</v>
      </c>
      <c r="B8" t="str" s="13">
        <f>"[FOURRER] "&amp;Procedure!D5</f>
        <v>[FOURRER] Garnir les moules - Remplir les ramequins aux 3/4.Ranger les moules sur des grilles de cuisson ou bien dans des bacs GN 1/1 H 45. - Étager les grilles ou les bacs contenant les moules sur l’échelle de cuisson. - Dégourdir la pâte avant d’enfourner,en la laissant dans un endroit chaud durant 15 à 20 minutes environ.</v>
      </c>
      <c r="C8"/>
      <c r="D8"/>
    </row>
    <row r="9">
      <c r="A9" t="s" s="16">
        <v>94</v>
      </c>
      <c r="B9" t="str" s="13">
        <f>"[ENFOURNER] "&amp;Procedure!D6</f>
        <v>[ENFOURNER] Cuire les muffins - Enfourner et cuire au four à + 200 °C pendant 25 minutes. - Vérifier la cuisson par sondage avec la pointe d’un couteau.Aucune trace ne doit apparaître sur la lame. - Les muffins doivent être moelleux à l’intérieur et craquelés sur le dessus.</v>
      </c>
      <c r="C9"/>
      <c r="D9"/>
    </row>
    <row r="10">
      <c r="A10" t="s" s="16">
        <v>95</v>
      </c>
      <c r="B10" t="str" s="13">
        <f>"[DRESSER] "&amp;Procedure!D7</f>
        <v>[DRESSER] Dresser - Démouler les muffins.Les servir tièdes de préférence,avec une crème,un yaourt etc.</v>
      </c>
      <c r="C10"/>
      <c r="D10"/>
    </row>
    <row r="11">
      <c r="A11" t="s" s="16">
        <v>96</v>
      </c>
      <c r="B11" t="str" s="13">
        <f>"[INCORPORER] "&amp;Procedure!D8</f>
        <v>[INCORPORER] Suggestions - On peut ajouter 75 g de cacao en poudre à la farine. - Aux myrtilles : remplacer les pépites par 1,4 kg de myrtilles et ajouter 2 cuillères à café de jus de citron. - Aux raisins : remplacer les pépites par 1 kg de raisins secs. - Aux maïs : remplacer la farine complète par de la farine de maïs. - Aux grains de maïs : ajouter à la recette ci-dessus 1 kg de maïs en grains en conserve.</v>
      </c>
      <c r="C11"/>
      <c r="D11"/>
    </row>
    <row r="12">
      <c r="A12" t="s" s="16">
        <v>97</v>
      </c>
      <c r="B12" t="str" s="13">
        <f>Procedure!D9</f>
        <v>Commentaire - Les muffins sont d’origine américaine,mais très prisés en Angleterre.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2026-09-15T12:36:02Z</dcterms:created>
  <dc:title>MUFFINS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2026-09-15T12:36:02Z</dcterms:modified>
  <cp:revision>1</cp:revision>
</cp:coreProperties>
</file>