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<sst xmlns="http://schemas.openxmlformats.org/spreadsheetml/2006/main" count="102" uniqueCount="102">
  <si>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</si>
  <si>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</si>
  <si>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BAVAROIS DE FROMAGE BLANC</t>
  </si>
  <si>
    <t>Code</t>
  </si>
  <si>
    <t>GRO_CDC_264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</si>
  <si>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</si>
  <si>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</si>
  <si>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</si>
  <si>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</si>
  <si>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</si>
  <si>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</si>
  <si>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</si>
  <si>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</si>
  <si>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</si>
  <si>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</si>
  <si>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</si>
  <si>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</si>
  <si>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</si>
  <si>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</si>
  <si>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</si>
  <si>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</si>
  <si>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</si>
  <si>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</si>
  <si>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</si>
  <si>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</si>
  <si>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</si>
  <si>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</si>
  <si>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</si>
  <si>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</si>
  <si>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</si>
  <si>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</si>
  <si>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AGAR-AGAR</t>
  </si>
  <si>
    <t>Agar-agar en poudre</t>
  </si>
  <si>
    <t>Concentrés et purées cuisines</t>
  </si>
  <si>
    <t>kg</t>
  </si>
  <si>
    <t>GELATINE</t>
  </si>
  <si>
    <t>Gélatine feuilles (200 bloom)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</si>
  <si>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</si>
  <si>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</si>
  <si>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</si>
  <si>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</si>
  <si>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</si>
  <si>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</si>
  <si>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</si>
  <si>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RNME1014101</t>
  </si>
  <si>
    <t>Pur jus de raisin brique 1L</t>
  </si>
  <si>
    <t>Boissons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</si>
  <si>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</si>
  <si>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</si>
  <si>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</si>
  <si>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</si>
  <si>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</si>
  <si>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</si>
  <si>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RNM57224437</t>
  </si>
  <si>
    <t>FROMAGE BLANC nature battu 20% MG seau 5 kg</t>
  </si>
  <si>
    <t>CRE-FRAICHE-LI</t>
  </si>
  <si>
    <t>Crème fraîche liquide 15% MG allégée</t>
  </si>
  <si>
    <t>Crèmes fraîches et laitières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</si>
  <si>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</si>
  <si>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</si>
  <si>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</si>
  <si>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</si>
  <si>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</si>
  <si>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</si>
  <si>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</si>
  <si>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</si>
  <si>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</si>
  <si>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EAU</t>
  </si>
  <si>
    <t xml:space="preserve">    ↳ Crème fraîche liquide 15% MG allégée</t>
  </si>
  <si>
    <t xml:space="preserve">    ↳ FROMAGE BLANC nature battu 20% MG seau 5 kg</t>
  </si>
  <si>
    <t xml:space="preserve">    ↳ CRÈME FRAÎCHE épaisse 30% MG 5 litres</t>
  </si>
  <si>
    <t xml:space="preserve">    ↳ Agar-agar en poudre</t>
  </si>
  <si>
    <t xml:space="preserve">    ↳ Gélatine feuilles (200 bloom)</t>
  </si>
  <si>
    <t xml:space="preserve">    ↳ Gousses de vanille Bourbon</t>
  </si>
  <si>
    <t xml:space="preserve">    ↳ Pur jus de raisin brique 1L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</si>
  <si>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</si>
  <si>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</si>
  <si>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</si>
  <si>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</si>
  <si>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</si>
  <si>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</si>
  <si>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</si>
  <si>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</si>
  <si>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95 min (repos)</t>
  </si>
  <si>
    <t>POÊLER</t>
  </si>
  <si>
    <t>MONTER</t>
  </si>
  <si>
    <t>CONFECTIONNER</t>
  </si>
  <si>
    <t>DRESSER</t>
  </si>
  <si>
    <t>DISSOUDRE</t>
  </si>
  <si>
    <t>2 min (repos)</t>
  </si>
  <si>
    <t>FOURRER</t>
  </si>
  <si>
    <t>Suggestions - On peut garnir la surface avec des fruits rouges,du coulis,des gelées de fruits divers,etc. - On peut décorer avec une petite feuille de menthe.</t>
  </si>
  <si>
    <t>Fiche technique — BAVAROIS DE FROMAGE BLANC</t>
  </si>
  <si>
    <t>BAVAROIS DE FROMAGE BLANC  GRO_CDC_264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</si>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</sst>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54.96</v>
      </c>
    </row>
    <row r="12">
      <c r="A12" t="s" s="3">
        <v>16</v>
      </c>
      <c r="B12" s="4">
        <v>0.5496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54.96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0.007</v>
      </c>
      <c r="E7" s="11">
        <f>D7*$B$2</f>
        <v>0.007</v>
      </c>
      <c r="F7" t="s">
        <v>34</v>
      </c>
      <c r="G7" s="4">
        <f>E7*28</f>
        <v>0.196</v>
      </c>
    </row>
    <row r="8">
      <c r="A8" t="s">
        <v>35</v>
      </c>
      <c r="B8" t="s">
        <v>36</v>
      </c>
      <c r="C8" t="s">
        <v>33</v>
      </c>
      <c r="D8" s="9">
        <v>0.16</v>
      </c>
      <c r="E8" s="11">
        <f>D8*$B$2</f>
        <v>0.16</v>
      </c>
      <c r="F8" t="s">
        <v>34</v>
      </c>
      <c r="G8" s="4">
        <f>E8*24</f>
        <v>3.84</v>
      </c>
    </row>
    <row r="9">
      <c r="A9" t="s" s="12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40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0.04</v>
      </c>
      <c r="E10" s="11">
        <f>D10*$B$2</f>
        <v>0.04</v>
      </c>
      <c r="F10" t="s">
        <v>34</v>
      </c>
      <c r="G10" s="4">
        <f>E10*320</f>
        <v>12.8</v>
      </c>
    </row>
    <row r="11">
      <c r="A11" t="s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40</v>
      </c>
      <c r="G11" s="4">
        <f>E11*2.99</f>
        <v>4.485</v>
      </c>
    </row>
    <row r="12">
      <c r="A12" t="s">
        <v>47</v>
      </c>
      <c r="B12" t="s">
        <v>48</v>
      </c>
      <c r="C12" t="s">
        <v>49</v>
      </c>
      <c r="D12" s="9">
        <v>1.6</v>
      </c>
      <c r="E12" s="11">
        <f>D12*$B$2</f>
        <v>1.6</v>
      </c>
      <c r="F12" t="s">
        <v>34</v>
      </c>
      <c r="G12" s="4">
        <f>E12*2.7</f>
        <v>4.32</v>
      </c>
    </row>
    <row r="13">
      <c r="A13" t="s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24</v>
      </c>
      <c r="G13" s="4">
        <f>E13*7.08</f>
        <v>1.416</v>
      </c>
    </row>
    <row r="14">
      <c r="A14" t="s">
        <v>53</v>
      </c>
      <c r="B14" t="s">
        <v>54</v>
      </c>
      <c r="C14" t="s">
        <v>52</v>
      </c>
      <c r="D14" s="9">
        <v>5</v>
      </c>
      <c r="E14" s="11">
        <f>D14*$B$2</f>
        <v>5</v>
      </c>
      <c r="F14" t="s">
        <v>34</v>
      </c>
      <c r="G14" s="4">
        <f>E14*3.38</f>
        <v>16.9</v>
      </c>
    </row>
    <row r="15">
      <c r="A15" t="s">
        <v>55</v>
      </c>
      <c r="B15" t="s">
        <v>56</v>
      </c>
      <c r="C15" t="s">
        <v>57</v>
      </c>
      <c r="D15" s="9">
        <v>5</v>
      </c>
      <c r="E15" s="11">
        <f>D15*$B$2</f>
        <v>5</v>
      </c>
      <c r="F15" t="s">
        <v>40</v>
      </c>
      <c r="G15" s="4">
        <f>E15*2.2</f>
        <v>11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34</v>
      </c>
      <c r="F3" t="s">
        <v>49</v>
      </c>
    </row>
    <row r="4">
      <c r="A4">
        <v>1</v>
      </c>
      <c r="B4" t="s">
        <v>67</v>
      </c>
      <c r="C4" t="s">
        <v>66</v>
      </c>
      <c r="D4" s="11">
        <v>1</v>
      </c>
      <c r="E4" t="s">
        <v>40</v>
      </c>
      <c r="F4" t="s">
        <v>39</v>
      </c>
    </row>
    <row r="5">
      <c r="A5">
        <v>1</v>
      </c>
      <c r="B5" t="s">
        <v>68</v>
      </c>
      <c r="C5" t="s">
        <v>66</v>
      </c>
      <c r="D5" s="11">
        <v>5</v>
      </c>
      <c r="E5" t="s">
        <v>40</v>
      </c>
      <c r="F5" t="s">
        <v>57</v>
      </c>
    </row>
    <row r="6">
      <c r="A6">
        <v>1</v>
      </c>
      <c r="B6" t="s">
        <v>69</v>
      </c>
      <c r="C6" t="s">
        <v>66</v>
      </c>
      <c r="D6" s="11">
        <v>5</v>
      </c>
      <c r="E6" t="s">
        <v>34</v>
      </c>
      <c r="F6" t="s">
        <v>52</v>
      </c>
    </row>
    <row r="7">
      <c r="A7">
        <v>1</v>
      </c>
      <c r="B7" t="s">
        <v>70</v>
      </c>
      <c r="C7" t="s">
        <v>66</v>
      </c>
      <c r="D7" s="11">
        <v>0.2</v>
      </c>
      <c r="E7" t="s">
        <v>24</v>
      </c>
      <c r="F7" t="s">
        <v>52</v>
      </c>
    </row>
    <row r="8">
      <c r="A8">
        <v>1</v>
      </c>
      <c r="B8" t="s">
        <v>71</v>
      </c>
      <c r="C8" t="s">
        <v>66</v>
      </c>
      <c r="D8" s="11">
        <v>0.007</v>
      </c>
      <c r="E8" t="s">
        <v>34</v>
      </c>
      <c r="F8" t="s">
        <v>33</v>
      </c>
    </row>
    <row r="9">
      <c r="A9">
        <v>1</v>
      </c>
      <c r="B9" t="s">
        <v>72</v>
      </c>
      <c r="C9" t="s">
        <v>66</v>
      </c>
      <c r="D9" s="11">
        <v>0.16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0.04</v>
      </c>
      <c r="E10" t="s">
        <v>34</v>
      </c>
      <c r="F10" t="s">
        <v>43</v>
      </c>
    </row>
    <row r="11">
      <c r="A11">
        <v>1</v>
      </c>
      <c r="B11" t="s">
        <v>74</v>
      </c>
      <c r="C11" t="s">
        <v>66</v>
      </c>
      <c r="D11" s="11">
        <v>0.75</v>
      </c>
      <c r="E11" t="s">
        <v>40</v>
      </c>
      <c r="F11" t="s">
        <v>46</v>
      </c>
    </row>
    <row r="12">
      <c r="A12">
        <v>1</v>
      </c>
      <c r="B12" t="s">
        <v>74</v>
      </c>
      <c r="C12" t="s">
        <v>66</v>
      </c>
      <c r="D12" s="11">
        <v>0.75</v>
      </c>
      <c r="E12" t="s">
        <v>40</v>
      </c>
      <c r="F12" t="s">
        <v>46</v>
      </c>
    </row>
    <row r="13">
      <c r="A13">
        <v>1</v>
      </c>
      <c r="B13" t="s">
        <v>65</v>
      </c>
      <c r="C13" t="s">
        <v>66</v>
      </c>
      <c r="D13" s="11">
        <v>0.6</v>
      </c>
      <c r="E13" t="s">
        <v>34</v>
      </c>
      <c r="F13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 t="s" s="14"/>
      <c r="F4"/>
    </row>
    <row r="5">
      <c r="A5" t="s">
        <v>2</v>
      </c>
      <c r="B5">
        <v>4</v>
      </c>
      <c r="C5" t="s">
        <v>85</v>
      </c>
      <c r="D5" t="inlineStr" s="14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 t="s" s="14"/>
      <c r="F6"/>
    </row>
    <row r="7">
      <c r="A7" t="s">
        <v>2</v>
      </c>
      <c r="B7">
        <v>6</v>
      </c>
      <c r="C7" t="s">
        <v>87</v>
      </c>
      <c r="D7" t="inlineStr" s="14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 t="s" s="14"/>
      <c r="F7"/>
    </row>
    <row r="8">
      <c r="A8" t="s">
        <v>2</v>
      </c>
      <c r="B8">
        <v>7</v>
      </c>
      <c r="C8" t="s">
        <v>88</v>
      </c>
      <c r="D8" t="inlineStr" s="14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 t="s" s="14"/>
      <c r="F8" t="s">
        <v>89</v>
      </c>
    </row>
    <row r="9">
      <c r="A9" t="s">
        <v>2</v>
      </c>
      <c r="B9">
        <v>8</v>
      </c>
      <c r="C9" t="s">
        <v>90</v>
      </c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"GRO_CDC_264 · GRO.DESSERTS · référence : "&amp;Besoins!B3&amp;" "&amp;Besoins!C3&amp;" · multiplicateur réglable sur la feuille ""Besoins"""</f>
        <v>GRO_CDC_264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95</v>
      </c>
      <c r="B6" t="str" s="14">
        <f>"[RÉSERVER] "&amp;Procedure!D3</f>
        <v>[RÉSERVER] 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v>
      </c>
      <c r="C6"/>
      <c r="D6"/>
    </row>
    <row r="7">
      <c r="A7" t="s" s="17">
        <v>96</v>
      </c>
      <c r="B7" t="str" s="14">
        <f>"[POÊLER] "&amp;Procedure!D4</f>
        <v>[POÊLER] 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v>
      </c>
      <c r="C7"/>
      <c r="D7"/>
    </row>
    <row r="8">
      <c r="A8" t="s" s="17">
        <v>97</v>
      </c>
      <c r="B8" t="str" s="14">
        <f>"[MONTER] "&amp;Procedure!D5</f>
        <v>[MONTER] 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v>
      </c>
      <c r="C8"/>
      <c r="D8"/>
    </row>
    <row r="9">
      <c r="A9" t="s" s="17">
        <v>98</v>
      </c>
      <c r="B9" t="str" s="14">
        <f>"[CONFECTIONNER] "&amp;Procedure!D6</f>
        <v>[CONFECTIONNER] 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v>
      </c>
      <c r="C9"/>
      <c r="D9"/>
    </row>
    <row r="10">
      <c r="A10" t="s" s="17">
        <v>99</v>
      </c>
      <c r="B10" t="str" s="14">
        <f>"[DRESSER] "&amp;Procedure!D7</f>
        <v>[DRESSER] Dresser les ramequins - Remplir les ramequins avec l’appareil à fromage blanc aux 4/5 de la hauteur pour S permettre le glaçage à la gelée de rose. - Refroidir et réserver les ramequins en chambre froide.</v>
      </c>
      <c r="C10"/>
      <c r="D10"/>
    </row>
    <row r="11">
      <c r="A11" t="s" s="17">
        <v>100</v>
      </c>
      <c r="B11" t="str" s="14">
        <f>"[DISSOUDRE] "&amp;Procedure!D8</f>
        <v>[DISSOUDRE] 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v>
      </c>
      <c r="C11"/>
      <c r="D11"/>
    </row>
    <row r="12">
      <c r="A12" t="s" s="17">
        <v>101</v>
      </c>
      <c r="B12" t="str" s="14">
        <f>"[FOURRER] "&amp;Procedure!D9</f>
        <v>[FOURRER] Suggestions - On peut garnir la surface avec des fruits rouges,du coulis,des gelées de fruits divers,etc. - On peut décorer avec une petite feuille de menthe.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2026-09-15T11:56:14Z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2026-09-15T11:56:14Z</dcterms:modified>
  <cp:revision>1</cp:revision>
</cp:coreProperties>
</file>