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<sst xmlns="http://schemas.openxmlformats.org/spreadsheetml/2006/main" count="95" uniqueCount="95">
  <si>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</si>
  <si>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</si>
  <si>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MOELLEUX AU CHOCOLAT À L’ÉCORCE D’ORANGE</t>
  </si>
  <si>
    <t>Code</t>
  </si>
  <si>
    <t>GRO_CDC_260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</si>
  <si>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</si>
  <si>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</si>
  <si>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</si>
  <si>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</si>
  <si>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</si>
  <si>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</si>
  <si>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</si>
  <si>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</si>
  <si>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</si>
  <si>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</si>
  <si>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</si>
  <si>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</si>
  <si>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</si>
  <si>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</si>
  <si>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</si>
  <si>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</si>
  <si>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</si>
  <si>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</si>
  <si>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</si>
  <si>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</si>
  <si>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</si>
  <si>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</si>
  <si>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</si>
  <si>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</si>
  <si>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</si>
  <si>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</si>
  <si>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RNME101483</t>
  </si>
  <si>
    <t>Amandes en poudre sachet 1kg</t>
  </si>
  <si>
    <t>Pâtisserie épicerie sucrée</t>
  </si>
  <si>
    <t>kg</t>
  </si>
  <si>
    <t>RNME101467</t>
  </si>
  <si>
    <t>Chocolat noir 50% cacao pistoles sac 5kg</t>
  </si>
  <si>
    <t>GINGEMBRE-CONFIT</t>
  </si>
  <si>
    <t>Gingembre confit en rondelles</t>
  </si>
  <si>
    <t>RNME101466</t>
  </si>
  <si>
    <t>Sucre poudre sac 1kg</t>
  </si>
  <si>
    <t>FAR-T55</t>
  </si>
  <si>
    <t>Farine de blé T55</t>
  </si>
  <si>
    <t>Farines de blé</t>
  </si>
  <si>
    <t>ECORCE-ORA-CAND</t>
  </si>
  <si>
    <t>Écorce d'orange candied</t>
  </si>
  <si>
    <t>Fruits séchés et confits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</si>
  <si>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</si>
  <si>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</si>
  <si>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</si>
  <si>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</si>
  <si>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</si>
  <si>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</si>
  <si>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OEU-M-STD</t>
  </si>
  <si>
    <t>Oeuf calibre M (53-63g) cat.A France colis 360</t>
  </si>
  <si>
    <t>Oeufs entiers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</si>
  <si>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</si>
  <si>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</si>
  <si>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</si>
  <si>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</si>
  <si>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</si>
  <si>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</si>
  <si>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</si>
  <si>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Chocolat noir 50% cacao pistoles sac 5kg</t>
  </si>
  <si>
    <t>matiere</t>
  </si>
  <si>
    <t xml:space="preserve">    ↳ Beurre doux 82% MG plaquette</t>
  </si>
  <si>
    <t xml:space="preserve">    ↳ Sucre poudre sac 1kg</t>
  </si>
  <si>
    <t xml:space="preserve">    ↳ Farine de blé T55</t>
  </si>
  <si>
    <t xml:space="preserve">    ↳ Amandes en poudre sachet 1kg</t>
  </si>
  <si>
    <t xml:space="preserve">    ↳ Levure chimique (poudre à lever)</t>
  </si>
  <si>
    <t xml:space="preserve">    ↳ Oeuf calibre M (53-63g) cat.A France colis 360</t>
  </si>
  <si>
    <t xml:space="preserve">    ↳ Gingembre confit en rondelles</t>
  </si>
  <si>
    <t xml:space="preserve">    ↳ Écorce d'orange candied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</si>
  <si>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</si>
  <si>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</si>
  <si>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</si>
  <si>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</si>
  <si>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</si>
  <si>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</si>
  <si>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</si>
  <si>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</si>
  <si>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(cuisson)</t>
  </si>
  <si>
    <t>ÉTUVER</t>
  </si>
  <si>
    <t>FOURRER</t>
  </si>
  <si>
    <t>ENFOURNER</t>
  </si>
  <si>
    <t>45 min (repos)</t>
  </si>
  <si>
    <t>DRESSER</t>
  </si>
  <si>
    <t>Fiche technique — MOELLEUX AU CHOCOLAT À L’ÉCORCE D’ORANGE</t>
  </si>
  <si>
    <t>MOELLEUX AU CHOCOLAT À L’ÉCORCE D’ORANGE  GRO_CDC_260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</si>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</sst>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136.414</v>
      </c>
    </row>
    <row r="12">
      <c r="A12" t="s" s="3">
        <v>16</v>
      </c>
      <c r="B12" s="4">
        <v>1.36414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136.414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E7*16.58</f>
        <v>16.58</v>
      </c>
    </row>
    <row r="8">
      <c r="A8" t="s">
        <v>35</v>
      </c>
      <c r="B8" t="s">
        <v>36</v>
      </c>
      <c r="C8" t="s">
        <v>33</v>
      </c>
      <c r="D8" s="9">
        <v>4</v>
      </c>
      <c r="E8" s="11">
        <f>D8*$B$2</f>
        <v>4</v>
      </c>
      <c r="F8" t="s">
        <v>34</v>
      </c>
      <c r="G8" s="4">
        <f>E8*18.3</f>
        <v>73.2</v>
      </c>
    </row>
    <row r="9">
      <c r="A9" t="s">
        <v>37</v>
      </c>
      <c r="B9" t="s">
        <v>38</v>
      </c>
      <c r="C9" t="s">
        <v>33</v>
      </c>
      <c r="D9" s="9">
        <v>0.75</v>
      </c>
      <c r="E9" s="11">
        <f>D9*$B$2</f>
        <v>0.75</v>
      </c>
      <c r="F9" t="s">
        <v>34</v>
      </c>
      <c r="G9" s="4">
        <f>E9*15</f>
        <v>11.25</v>
      </c>
    </row>
    <row r="10">
      <c r="A10" t="s">
        <v>39</v>
      </c>
      <c r="B10" t="s">
        <v>40</v>
      </c>
      <c r="C10" t="s">
        <v>33</v>
      </c>
      <c r="D10" s="9">
        <v>2</v>
      </c>
      <c r="E10" s="11">
        <f>D10*$B$2</f>
        <v>2</v>
      </c>
      <c r="F10" t="s">
        <v>34</v>
      </c>
      <c r="G10" s="4">
        <f>E10*2.7</f>
        <v>5.4</v>
      </c>
    </row>
    <row r="11">
      <c r="A11" t="s">
        <v>41</v>
      </c>
      <c r="B11" t="s">
        <v>42</v>
      </c>
      <c r="C11" t="s">
        <v>43</v>
      </c>
      <c r="D11" s="9">
        <v>1</v>
      </c>
      <c r="E11" s="11">
        <f>D11*$B$2</f>
        <v>1</v>
      </c>
      <c r="F11" t="s">
        <v>34</v>
      </c>
      <c r="G11" s="4">
        <f>E11*0.56</f>
        <v>0.56</v>
      </c>
    </row>
    <row r="12">
      <c r="A12" t="s">
        <v>44</v>
      </c>
      <c r="B12" t="s">
        <v>45</v>
      </c>
      <c r="C12" t="s">
        <v>46</v>
      </c>
      <c r="D12" s="9">
        <v>0.75</v>
      </c>
      <c r="E12" s="11">
        <f>D12*$B$2</f>
        <v>0.75</v>
      </c>
      <c r="F12" t="s">
        <v>34</v>
      </c>
      <c r="G12" s="4">
        <f>E12*11</f>
        <v>8.25</v>
      </c>
    </row>
    <row r="13">
      <c r="A13" t="s">
        <v>47</v>
      </c>
      <c r="B13" t="s">
        <v>48</v>
      </c>
      <c r="C13" t="s">
        <v>49</v>
      </c>
      <c r="D13" s="9">
        <v>3</v>
      </c>
      <c r="E13" s="11">
        <f>D13*$B$2</f>
        <v>3</v>
      </c>
      <c r="F13" t="s">
        <v>34</v>
      </c>
      <c r="G13" s="4">
        <f>E13*5.2</f>
        <v>15.6</v>
      </c>
    </row>
    <row r="14">
      <c r="A14" t="s">
        <v>50</v>
      </c>
      <c r="B14" t="s">
        <v>51</v>
      </c>
      <c r="C14" t="s">
        <v>52</v>
      </c>
      <c r="D14" s="9">
        <v>0.045</v>
      </c>
      <c r="E14" s="11">
        <f>D14*$B$2</f>
        <v>0.045</v>
      </c>
      <c r="F14" t="s">
        <v>34</v>
      </c>
      <c r="G14" s="4">
        <f>E14*4.2</f>
        <v>0.189</v>
      </c>
    </row>
    <row r="15">
      <c r="A15" t="s">
        <v>53</v>
      </c>
      <c r="B15" t="s">
        <v>54</v>
      </c>
      <c r="C15" t="s">
        <v>55</v>
      </c>
      <c r="D15" s="9">
        <v>30</v>
      </c>
      <c r="E15" s="11">
        <f>D15*$B$2</f>
        <v>30</v>
      </c>
      <c r="F15" t="s">
        <v>24</v>
      </c>
      <c r="G15" s="4">
        <f>E15*0.1795</f>
        <v>5.385</v>
      </c>
    </row>
    <row r="16">
      <c r="A16"/>
      <c r="B16"/>
      <c r="C16"/>
      <c r="D16"/>
      <c r="E16"/>
      <c r="F16" t="s" s="3">
        <v>56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24</v>
      </c>
      <c r="F2" t="s">
        <v>62</v>
      </c>
    </row>
    <row r="3">
      <c r="A3">
        <v>1</v>
      </c>
      <c r="B3" t="s">
        <v>63</v>
      </c>
      <c r="C3" t="s">
        <v>64</v>
      </c>
      <c r="D3" s="11">
        <v>4</v>
      </c>
      <c r="E3" t="s">
        <v>34</v>
      </c>
      <c r="F3" t="s">
        <v>33</v>
      </c>
    </row>
    <row r="4">
      <c r="A4">
        <v>1</v>
      </c>
      <c r="B4" t="s">
        <v>65</v>
      </c>
      <c r="C4" t="s">
        <v>64</v>
      </c>
      <c r="D4" s="11">
        <v>3</v>
      </c>
      <c r="E4" t="s">
        <v>34</v>
      </c>
      <c r="F4" t="s">
        <v>49</v>
      </c>
    </row>
    <row r="5">
      <c r="A5">
        <v>1</v>
      </c>
      <c r="B5" t="s">
        <v>66</v>
      </c>
      <c r="C5" t="s">
        <v>64</v>
      </c>
      <c r="D5" s="11">
        <v>2</v>
      </c>
      <c r="E5" t="s">
        <v>34</v>
      </c>
      <c r="F5" t="s">
        <v>33</v>
      </c>
    </row>
    <row r="6">
      <c r="A6">
        <v>1</v>
      </c>
      <c r="B6" t="s">
        <v>67</v>
      </c>
      <c r="C6" t="s">
        <v>64</v>
      </c>
      <c r="D6" s="11">
        <v>1</v>
      </c>
      <c r="E6" t="s">
        <v>34</v>
      </c>
      <c r="F6" t="s">
        <v>43</v>
      </c>
    </row>
    <row r="7">
      <c r="A7">
        <v>1</v>
      </c>
      <c r="B7" t="s">
        <v>68</v>
      </c>
      <c r="C7" t="s">
        <v>64</v>
      </c>
      <c r="D7" s="11">
        <v>1</v>
      </c>
      <c r="E7" t="s">
        <v>34</v>
      </c>
      <c r="F7" t="s">
        <v>33</v>
      </c>
    </row>
    <row r="8">
      <c r="A8">
        <v>1</v>
      </c>
      <c r="B8" t="s">
        <v>69</v>
      </c>
      <c r="C8" t="s">
        <v>64</v>
      </c>
      <c r="D8" s="11">
        <v>0.045</v>
      </c>
      <c r="E8" t="s">
        <v>34</v>
      </c>
      <c r="F8" t="s">
        <v>52</v>
      </c>
    </row>
    <row r="9">
      <c r="A9">
        <v>1</v>
      </c>
      <c r="B9" t="s">
        <v>70</v>
      </c>
      <c r="C9" t="s">
        <v>64</v>
      </c>
      <c r="D9" s="11">
        <v>30</v>
      </c>
      <c r="E9" t="s">
        <v>24</v>
      </c>
      <c r="F9" t="s">
        <v>55</v>
      </c>
    </row>
    <row r="10">
      <c r="A10">
        <v>1</v>
      </c>
      <c r="B10" t="s">
        <v>71</v>
      </c>
      <c r="C10" t="s">
        <v>64</v>
      </c>
      <c r="D10" s="11">
        <v>0.75</v>
      </c>
      <c r="E10" t="s">
        <v>34</v>
      </c>
      <c r="F10" t="s">
        <v>33</v>
      </c>
    </row>
    <row r="11">
      <c r="A11">
        <v>1</v>
      </c>
      <c r="B11" t="s">
        <v>72</v>
      </c>
      <c r="C11" t="s">
        <v>64</v>
      </c>
      <c r="D11" s="11">
        <v>0.75</v>
      </c>
      <c r="E11" t="s">
        <v>34</v>
      </c>
      <c r="F11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inlineStr" s="13">
        <is>
          <t>Mise en place du poste de travail E - Vérifier les D.L.C.,peser les denrées,sélectionner le matériel. - Désinfecter le matériel et le poste de travail suivant les protocoles. R</t>
        </is>
      </c>
      <c r="E2" t="s" s="13"/>
      <c r="F2"/>
    </row>
    <row r="3">
      <c r="A3" t="s">
        <v>2</v>
      </c>
      <c r="B3">
        <v>2</v>
      </c>
      <c r="C3" t="s">
        <v>80</v>
      </c>
      <c r="D3" t="inlineStr" s="13">
        <is>
          <t>Préparer les moules de cuisson - Dans une petite calotte,faire fondre le beurre. - À l’aide d’un pinceau,badigeonner de beurre,l’intérieur des 3 bacs GN 1/1 H 65. E - Chemiser le fond et les parois des bacs,en faisant adhérer du papier sulfurisé sur le beurre badigeonné. S - Tamiser ensemble la farine et la levure chimique. - Tailler le gingembre confit en petits bâtonnets. - Émincer finement l’écorce d’orange. - Préchauffer le four sur la position chaleur sèche à + 150 / 160 °C.</t>
        </is>
      </c>
      <c r="E3" t="s" s="13"/>
      <c r="F3" t="s">
        <v>81</v>
      </c>
    </row>
    <row r="4">
      <c r="A4" t="s">
        <v>2</v>
      </c>
      <c r="B4">
        <v>3</v>
      </c>
      <c r="C4" t="s">
        <v>82</v>
      </c>
      <c r="D4" t="inlineStr" s="13">
        <is>
          <t>Confectionner la pâte à moelleux - Dans une calotte,faire fondre (sans eau) le chocolat concassé au bain-marie,ou au micro-ondes.Prendre soin de ne pas le faire brûler. - Adjoindre le beurre préalablement ramolli au chocolat.Travailler au fouet. - Dans la cuve du batteur,au fouet,faire blanchir les œufs et le sucre.L’appareil doit faire le ruban. - Ajouter le mélange farine et levure chimique, la poudre d’amandes, puis le mélange beurre/chocolat. - Bien mélanger les éléments de l’appareil.Corner de temps en temps les parois de la cuve pour s’assurer que le mélange soit bien homogène. - Ajouter le gingembre taillé en bâtonnets et l’écorce d’orange émincée. Bien mélanger tous les éléments.</t>
        </is>
      </c>
      <c r="E4" t="s" s="13"/>
      <c r="F4"/>
    </row>
    <row r="5">
      <c r="A5" t="s">
        <v>2</v>
      </c>
      <c r="B5">
        <v>4</v>
      </c>
      <c r="C5" t="s">
        <v>83</v>
      </c>
      <c r="D5" t="inlineStr" s="13">
        <is>
          <t>Garnir les moules - Garnir les bacs de façon équitable. - Égaliser la surface à l’aide d’une spatule ou d’une corne carrée. - Étager les bacs sur l’échelle de cuisson.</t>
        </is>
      </c>
      <c r="E5" t="s" s="13"/>
      <c r="F5"/>
    </row>
    <row r="6">
      <c r="A6" t="s">
        <v>2</v>
      </c>
      <c r="B6">
        <v>5</v>
      </c>
      <c r="C6" t="s">
        <v>84</v>
      </c>
      <c r="D6" t="inlineStr" s="13">
        <is>
          <t>Cuire le moelleux - Enfourner et cuire au four à 150/160 °C pendant 45 minutes. - La consistance du chocolat ne rend pas possible la vérification de la cuisson par sondage. - Laisser refroidir dans le moule. - Démouler sur une grille doublée d’une feuille de papier sulfurisé.</t>
        </is>
      </c>
      <c r="E6" t="s" s="13"/>
      <c r="F6" t="s">
        <v>85</v>
      </c>
    </row>
    <row r="7">
      <c r="A7" t="s">
        <v>2</v>
      </c>
      <c r="B7">
        <v>6</v>
      </c>
      <c r="C7" t="s">
        <v>86</v>
      </c>
      <c r="D7" t="inlineStr" s="13">
        <is>
          <t>Dresser - Détailler chaque gâteau en parts égales (5 dans la largeur sur 7 dans la longueur). - Servir avec une crème anglaise parfumée à l’orange,à la menthe,etc.</t>
        </is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4">
        <f>"GRO_CDC_260 · GRO.DESSERTS · référence : "&amp;Besoins!B3&amp;" "&amp;Besoins!C3&amp;" · multiplicateur réglable sur la feuille ""Besoins"""</f>
        <v>GRO_CDC_260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88</v>
      </c>
      <c r="B4"/>
      <c r="C4"/>
      <c r="D4"/>
    </row>
    <row r="5">
      <c r="A5" t="s" s="16">
        <v>89</v>
      </c>
      <c r="B5" t="str" s="13">
        <f>"[METTRE EN PLACE] "&amp;Procedure!D2</f>
        <v>[METTRE EN PLACE] Mise en place du poste de travail E - Vérifier les D.L.C.,peser les denrées,sélectionner le matériel. - Désinfecter le matériel et le poste de travail suivant les protocoles. R</v>
      </c>
      <c r="C5"/>
      <c r="D5"/>
    </row>
    <row r="6">
      <c r="A6" t="s" s="16">
        <v>90</v>
      </c>
      <c r="B6" t="str" s="13">
        <f>"[PRÉPARER] "&amp;Procedure!D3</f>
        <v>[PRÉPARER] Préparer les moules de cuisson - Dans une petite calotte,faire fondre le beurre. - À l’aide d’un pinceau,badigeonner de beurre,l’intérieur des 3 bacs GN 1/1 H 65. E - Chemiser le fond et les parois des bacs,en faisant adhérer du papier sulfurisé sur le beurre badigeonné. S - Tamiser ensemble la farine et la levure chimique. - Tailler le gingembre confit en petits bâtonnets. - Émincer finement l’écorce d’orange. - Préchauffer le four sur la position chaleur sèche à + 150 / 160 °C.</v>
      </c>
      <c r="C6"/>
      <c r="D6"/>
    </row>
    <row r="7">
      <c r="A7" t="s" s="16">
        <v>91</v>
      </c>
      <c r="B7" t="str" s="13">
        <f>"[ÉTUVER] "&amp;Procedure!D4</f>
        <v>[ÉTUVER] Confectionner la pâte à moelleux - Dans une calotte,faire fondre (sans eau) le chocolat concassé au bain-marie,ou au micro-ondes.Prendre soin de ne pas le faire brûler. - Adjoindre le beurre préalablement ramolli au chocolat.Travailler au fouet. - Dans la cuve du batteur,au fouet,faire blanchir les œufs et le sucre.L’appareil doit faire le ruban. - Ajouter le mélange farine et levure chimique, la poudre d’amandes, puis le mélange beurre/chocolat. - Bien mélanger les éléments de l’appareil.Corner de temps en temps les parois de la cuve pour s’assurer que le mélange soit bien homogène. - Ajouter le gingembre taillé en bâtonnets et l’écorce d’orange émincée. Bien mélanger tous les éléments.</v>
      </c>
      <c r="C7"/>
      <c r="D7"/>
    </row>
    <row r="8">
      <c r="A8" t="s" s="16">
        <v>92</v>
      </c>
      <c r="B8" t="str" s="13">
        <f>"[FOURRER] "&amp;Procedure!D5</f>
        <v>[FOURRER] Garnir les moules - Garnir les bacs de façon équitable. - Égaliser la surface à l’aide d’une spatule ou d’une corne carrée. - Étager les bacs sur l’échelle de cuisson.</v>
      </c>
      <c r="C8"/>
      <c r="D8"/>
    </row>
    <row r="9">
      <c r="A9" t="s" s="16">
        <v>93</v>
      </c>
      <c r="B9" t="str" s="13">
        <f>"[ENFOURNER] "&amp;Procedure!D6</f>
        <v>[ENFOURNER] Cuire le moelleux - Enfourner et cuire au four à 150/160 °C pendant 45 minutes. - La consistance du chocolat ne rend pas possible la vérification de la cuisson par sondage. - Laisser refroidir dans le moule. - Démouler sur une grille doublée d’une feuille de papier sulfurisé.</v>
      </c>
      <c r="C9"/>
      <c r="D9"/>
    </row>
    <row r="10">
      <c r="A10" t="s" s="16">
        <v>94</v>
      </c>
      <c r="B10" t="str" s="13">
        <f>"[DRESSER] "&amp;Procedure!D7</f>
        <v>[DRESSER] Dresser - Détailler chaque gâteau en parts égales (5 dans la largeur sur 7 dans la longueur). - Servir avec une crème anglaise parfumée à l’orange,à la menthe,etc.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2026-09-15T14:15:48Z</dcterms:created>
  <dc:title>MOELLEUX AU CHOCOLAT À L’ÉCORCE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2026-09-15T14:15:48Z</dcterms:modified>
  <cp:revision>1</cp:revision>
</cp:coreProperties>
</file>