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<sst xmlns="http://schemas.openxmlformats.org/spreadsheetml/2006/main" count="89" uniqueCount="89">
  <si>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</si>
  <si>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</si>
  <si>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MILLAS AUX RAISINS SECS</t>
  </si>
  <si>
    <t>Code</t>
  </si>
  <si>
    <t>GRO_CDC_254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</si>
  <si>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</si>
  <si>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</si>
  <si>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</si>
  <si>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</si>
  <si>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</si>
  <si>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</si>
  <si>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</si>
  <si>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</si>
  <si>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</si>
  <si>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</si>
  <si>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</si>
  <si>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</si>
  <si>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</si>
  <si>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</si>
  <si>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</si>
  <si>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</si>
  <si>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</si>
  <si>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</si>
  <si>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</si>
  <si>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</si>
  <si>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</si>
  <si>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</si>
  <si>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</si>
  <si>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</si>
  <si>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</si>
  <si>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</si>
  <si>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</si>
  <si>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</si>
  <si>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</si>
  <si>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</si>
  <si>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</si>
  <si>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</si>
  <si>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</si>
  <si>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</si>
  <si>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</si>
  <si>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SEM-BLE-FIN</t>
  </si>
  <si>
    <t>Semoule de blé dur fine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</si>
  <si>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</si>
  <si>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</si>
  <si>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</si>
  <si>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</si>
  <si>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</si>
  <si>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</si>
  <si>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</si>
  <si>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</si>
  <si>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</si>
  <si>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</si>
  <si>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</si>
  <si>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</si>
  <si>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</si>
  <si>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</si>
  <si>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</si>
  <si>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Semoule de blé dur fine</t>
  </si>
  <si>
    <t>matiere</t>
  </si>
  <si>
    <t xml:space="preserve">    ↳ Lait entier UHT 3,5% MG brique 1L</t>
  </si>
  <si>
    <t xml:space="preserve">    ↳ Sucre poudre sac 1kg</t>
  </si>
  <si>
    <t xml:space="preserve">    ↳ Raisins secs sultanine sachet 1kg</t>
  </si>
  <si>
    <t xml:space="preserve">    ↳ VANILLE (baton)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</si>
  <si>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</si>
  <si>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</si>
  <si>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</si>
  <si>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</si>
  <si>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</si>
  <si>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</si>
  <si>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</si>
  <si>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</si>
  <si>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</si>
  <si>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105 min (cuisson)</t>
  </si>
  <si>
    <t>SAUTER</t>
  </si>
  <si>
    <t>FOURRER</t>
  </si>
  <si>
    <t>Garnir les moules - Verser la semoule équitablement dans les 3 bacs GN. - Avec une corne carrée ou une spatule humidifiée,lisser la surface.</t>
  </si>
  <si>
    <t>CUIRE</t>
  </si>
  <si>
    <t>13 min (repos)</t>
  </si>
  <si>
    <t>SERVIR</t>
  </si>
  <si>
    <t>Servir - Dresser sur assiettes accompagné d’une crème anglaise,d’une compote de fruits, d’un yaourt,de confiture,etc.</t>
  </si>
  <si>
    <t>Fiche technique — MILLAS AUX RAISINS SECS</t>
  </si>
  <si>
    <t>MILLAS AUX RAISINS SECS  GRO_CDC_254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</si>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</sst>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28.729026842105</v>
      </c>
    </row>
    <row r="12">
      <c r="A12" t="s" s="3">
        <v>16</v>
      </c>
      <c r="B12" s="4">
        <v>0.28729026842105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28.729026842105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24</v>
      </c>
      <c r="G7" s="4">
        <f>E7*0.5902684211</f>
        <v>0.059027</v>
      </c>
    </row>
    <row r="8">
      <c r="A8" t="s">
        <v>34</v>
      </c>
      <c r="B8" t="s">
        <v>35</v>
      </c>
      <c r="C8" t="s">
        <v>36</v>
      </c>
      <c r="D8" s="9">
        <v>1</v>
      </c>
      <c r="E8" s="11">
        <f>D8*$B$2</f>
        <v>1</v>
      </c>
      <c r="F8" t="s">
        <v>37</v>
      </c>
      <c r="G8" s="4">
        <f>E8*7.72</f>
        <v>7.72</v>
      </c>
    </row>
    <row r="9">
      <c r="A9" t="s">
        <v>38</v>
      </c>
      <c r="B9" t="s">
        <v>39</v>
      </c>
      <c r="C9" t="s">
        <v>36</v>
      </c>
      <c r="D9" s="9">
        <v>1.5</v>
      </c>
      <c r="E9" s="11">
        <f>D9*$B$2</f>
        <v>1.5</v>
      </c>
      <c r="F9" t="s">
        <v>37</v>
      </c>
      <c r="G9" s="4">
        <f>E9*2.7</f>
        <v>4.05</v>
      </c>
    </row>
    <row r="10">
      <c r="A10" t="s">
        <v>40</v>
      </c>
      <c r="B10" t="s">
        <v>41</v>
      </c>
      <c r="C10" t="s">
        <v>42</v>
      </c>
      <c r="D10" s="9">
        <v>2</v>
      </c>
      <c r="E10" s="11">
        <f>D10*$B$2</f>
        <v>2</v>
      </c>
      <c r="F10" t="s">
        <v>37</v>
      </c>
      <c r="G10" s="4">
        <f>E10*0.85</f>
        <v>1.7</v>
      </c>
    </row>
    <row r="11">
      <c r="A11" t="s">
        <v>43</v>
      </c>
      <c r="B11" t="s">
        <v>44</v>
      </c>
      <c r="C11" t="s">
        <v>45</v>
      </c>
      <c r="D11" s="9">
        <v>0.5</v>
      </c>
      <c r="E11" s="11">
        <f>D11*$B$2</f>
        <v>0.5</v>
      </c>
      <c r="F11" t="s">
        <v>37</v>
      </c>
      <c r="G11" s="4">
        <f>E11*5.2</f>
        <v>2.6</v>
      </c>
    </row>
    <row r="12">
      <c r="A12" t="s">
        <v>46</v>
      </c>
      <c r="B12" t="s">
        <v>47</v>
      </c>
      <c r="C12" t="s">
        <v>48</v>
      </c>
      <c r="D12" s="9">
        <v>12</v>
      </c>
      <c r="E12" s="11">
        <f>D12*$B$2</f>
        <v>12</v>
      </c>
      <c r="F12" t="s">
        <v>49</v>
      </c>
      <c r="G12" s="4">
        <f>E12*1.05</f>
        <v>12.6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2</v>
      </c>
      <c r="E3" t="s">
        <v>37</v>
      </c>
      <c r="F3" t="s">
        <v>42</v>
      </c>
    </row>
    <row r="4">
      <c r="A4">
        <v>1</v>
      </c>
      <c r="B4" t="s">
        <v>59</v>
      </c>
      <c r="C4" t="s">
        <v>58</v>
      </c>
      <c r="D4" s="11">
        <v>12</v>
      </c>
      <c r="E4" t="s">
        <v>49</v>
      </c>
      <c r="F4" t="s">
        <v>48</v>
      </c>
    </row>
    <row r="5">
      <c r="A5">
        <v>1</v>
      </c>
      <c r="B5" t="s">
        <v>60</v>
      </c>
      <c r="C5" t="s">
        <v>58</v>
      </c>
      <c r="D5" s="11">
        <v>1.5</v>
      </c>
      <c r="E5" t="s">
        <v>37</v>
      </c>
      <c r="F5" t="s">
        <v>36</v>
      </c>
    </row>
    <row r="6">
      <c r="A6">
        <v>1</v>
      </c>
      <c r="B6" t="s">
        <v>61</v>
      </c>
      <c r="C6" t="s">
        <v>58</v>
      </c>
      <c r="D6" s="11">
        <v>1</v>
      </c>
      <c r="E6" t="s">
        <v>37</v>
      </c>
      <c r="F6" t="s">
        <v>36</v>
      </c>
    </row>
    <row r="7">
      <c r="A7">
        <v>1</v>
      </c>
      <c r="B7" t="s">
        <v>62</v>
      </c>
      <c r="C7" t="s">
        <v>58</v>
      </c>
      <c r="D7" s="11">
        <v>0.1</v>
      </c>
      <c r="E7" t="s">
        <v>49</v>
      </c>
      <c r="F7" t="s">
        <v>33</v>
      </c>
    </row>
    <row r="8">
      <c r="A8">
        <v>1</v>
      </c>
      <c r="B8" t="s">
        <v>63</v>
      </c>
      <c r="C8" t="s">
        <v>58</v>
      </c>
      <c r="D8" s="11">
        <v>0.5</v>
      </c>
      <c r="E8" t="s">
        <v>37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4">
        <is>
          <t>Mise en place du poste de travail E - Vérifier les D.L.C.,peser les denrées,sélectionner le matériel. - Désinfecter le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71</v>
      </c>
      <c r="D3" t="inlineStr" s="14">
        <is>
          <t>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t>
        </is>
      </c>
      <c r="E3" t="s" s="14"/>
      <c r="F3" t="s">
        <v>72</v>
      </c>
    </row>
    <row r="4">
      <c r="A4" t="s">
        <v>2</v>
      </c>
      <c r="B4">
        <v>3</v>
      </c>
      <c r="C4" t="s">
        <v>73</v>
      </c>
      <c r="D4" t="inlineStr" s="14">
        <is>
          <t>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t>
        </is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inlineStr" s="14">
        <is>
          <t>Cuire - Cuire au four à + 175 °C,pendant 10 à 15 minutes environ.La surface du millas doit avoir l’aspect d’un flan. - Refroidir.Détailler en 35 parts par bac (en 5 sur la largeur et 7 sur la longueur).</t>
        </is>
      </c>
      <c r="E6" t="s" s="14"/>
      <c r="F6" t="s">
        <v>77</v>
      </c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  <row r="8">
      <c r="A8" t="s">
        <v>2</v>
      </c>
      <c r="B8">
        <v>7</v>
      </c>
      <c r="C8"/>
      <c r="D8" t="inlineStr" s="14">
        <is>
          <t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"GRO_CDC_254 · GRO.DESSERTS · référence : "&amp;Besoins!B3&amp;" "&amp;Besoins!C3&amp;" · multiplicateur réglable sur la feuille ""Besoins"""</f>
        <v>GRO_CDC_254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7">
        <v>83</v>
      </c>
      <c r="B6" t="str" s="14">
        <f>"[TREMPER] "&amp;Procedure!D3</f>
        <v>[TREMPER] 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v>
      </c>
      <c r="C6"/>
      <c r="D6"/>
    </row>
    <row r="7">
      <c r="A7" t="s" s="17">
        <v>84</v>
      </c>
      <c r="B7" t="str" s="14">
        <f>"[SAUTER] "&amp;Procedure!D4</f>
        <v>[SAUTER] 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v>
      </c>
      <c r="C7"/>
      <c r="D7"/>
    </row>
    <row r="8">
      <c r="A8" t="s" s="17">
        <v>85</v>
      </c>
      <c r="B8" t="str" s="14">
        <f>"[FOURRER] "&amp;Procedure!D5</f>
        <v>[FOURRER] Garnir les moules - Verser la semoule équitablement dans les 3 bacs GN. - Avec une corne carrée ou une spatule humidifiée,lisser la surface.</v>
      </c>
      <c r="C8"/>
      <c r="D8"/>
    </row>
    <row r="9">
      <c r="A9" t="s" s="17">
        <v>86</v>
      </c>
      <c r="B9" t="str" s="14">
        <f>"[CUIRE] "&amp;Procedure!D6</f>
        <v>[CUIRE] Cuire - Cuire au four à + 175 °C,pendant 10 à 15 minutes environ.La surface du millas doit avoir l’aspect d’un flan. - Refroidir.Détailler en 35 parts par bac (en 5 sur la largeur et 7 sur la longueur).</v>
      </c>
      <c r="C9"/>
      <c r="D9"/>
    </row>
    <row r="10">
      <c r="A10" t="s" s="17">
        <v>87</v>
      </c>
      <c r="B10" t="str" s="14">
        <f>"[SERVIR] "&amp;Procedure!D7</f>
        <v>[SERVIR] Servir - Dresser sur assiettes accompagné d’une crème anglaise,d’une compote de fruits, d’un yaourt,de confiture,etc.</v>
      </c>
      <c r="C10"/>
      <c r="D10"/>
    </row>
    <row r="11">
      <c r="A11" t="s" s="17">
        <v>88</v>
      </c>
      <c r="B11" t="str" s="14">
        <f>Procedure!D8</f>
        <v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2026-08-01T01:03:57Z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2026-08-01T01:03:57Z</dcterms:modified>
  <cp:revision>1</cp:revision>
</cp:coreProperties>
</file>