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<sst xmlns="http://schemas.openxmlformats.org/spreadsheetml/2006/main" count="92" uniqueCount="92">
  <si>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</si>
  <si>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</si>
  <si>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TARTE AMANDINE</t>
  </si>
  <si>
    <t>Code</t>
  </si>
  <si>
    <t>GRO_CDC_252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</si>
  <si>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</si>
  <si>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</si>
  <si>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</si>
  <si>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</si>
  <si>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</si>
  <si>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</si>
  <si>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</si>
  <si>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</si>
  <si>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</si>
  <si>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</si>
  <si>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</si>
  <si>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</si>
  <si>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</si>
  <si>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</si>
  <si>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</si>
  <si>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</si>
  <si>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</si>
  <si>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</si>
  <si>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</si>
  <si>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</si>
  <si>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</si>
  <si>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</si>
  <si>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</si>
  <si>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</si>
  <si>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</si>
  <si>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</si>
  <si>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ALC-RHUM-BRUN</t>
  </si>
  <si>
    <t>Rhum ambré de cuisine (baba)</t>
  </si>
  <si>
    <t>Spiritueux et liqueurs cuisine</t>
  </si>
  <si>
    <t>lt</t>
  </si>
  <si>
    <t>RNME101483</t>
  </si>
  <si>
    <t>Amandes en poudre sachet 1kg</t>
  </si>
  <si>
    <t>Pâtisserie épicerie sucrée</t>
  </si>
  <si>
    <t>kg</t>
  </si>
  <si>
    <t>RNME101472</t>
  </si>
  <si>
    <t>Crème pâtissière sac 5kg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</si>
  <si>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</si>
  <si>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</si>
  <si>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</si>
  <si>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</si>
  <si>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</si>
  <si>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</si>
  <si>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PATE-SABLEE-KG</t>
  </si>
  <si>
    <t>Pâte sablée sucrée vrac (kg)</t>
  </si>
  <si>
    <t>Pâtes prêtes à l'emploi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</si>
  <si>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</si>
  <si>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</si>
  <si>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</si>
  <si>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</si>
  <si>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</si>
  <si>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</si>
  <si>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</si>
  <si>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</si>
  <si>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</si>
  <si>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</si>
  <si>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sablée sucrée vrac (kg)</t>
  </si>
  <si>
    <t>matiere</t>
  </si>
  <si>
    <t xml:space="preserve">    ↳ Beurre doux 82% MG plaquette</t>
  </si>
  <si>
    <t xml:space="preserve">    ↳ Crème pâtissière sac 5kg</t>
  </si>
  <si>
    <t xml:space="preserve">    ↳ Sucre glace tamisé</t>
  </si>
  <si>
    <t xml:space="preserve">    ↳ Amandes en poudre sachet 1kg</t>
  </si>
  <si>
    <t xml:space="preserve">    ↳ Amandes effilées</t>
  </si>
  <si>
    <t xml:space="preserve">    ↳ Rhum ambré de cuisine (baba)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</si>
  <si>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</si>
  <si>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</si>
  <si>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</si>
  <si>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</si>
  <si>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</si>
  <si>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</si>
  <si>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</si>
  <si>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</si>
  <si>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105 min (cuisson)</t>
  </si>
  <si>
    <t>FONCER</t>
  </si>
  <si>
    <t>BATTRE</t>
  </si>
  <si>
    <t>3 min (prepa)</t>
  </si>
  <si>
    <t>DRESSER</t>
  </si>
  <si>
    <t>Dresser - Portionner chaque bac en parts égales : 5 sur la largeur x 8 sur la longueur.</t>
  </si>
  <si>
    <t>ABRICOTER</t>
  </si>
  <si>
    <t>Suggestions - On peut abricoter la tarte amandine. - Servir nature ou avec une crème.</t>
  </si>
  <si>
    <t>Fiche technique — TARTE AMANDINE</t>
  </si>
  <si>
    <t>TARTE AMANDINE  GRO_CDC_252</t>
  </si>
  <si>
    <t>1.</t>
  </si>
  <si>
    <t>2.</t>
  </si>
  <si>
    <t>3.</t>
  </si>
  <si>
    <t>4.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</si>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</sst>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85.251</v>
      </c>
    </row>
    <row r="12">
      <c r="A12" t="s" s="3">
        <v>16</v>
      </c>
      <c r="B12" s="4">
        <v>0.85251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85.251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0.15</v>
      </c>
      <c r="E7" s="11">
        <f>D7*$B$2</f>
        <v>0.15</v>
      </c>
      <c r="F7" t="s">
        <v>34</v>
      </c>
      <c r="G7" s="4">
        <f>E7*14</f>
        <v>2.1</v>
      </c>
    </row>
    <row r="8">
      <c r="A8" t="s">
        <v>35</v>
      </c>
      <c r="B8" t="s">
        <v>36</v>
      </c>
      <c r="C8" t="s">
        <v>37</v>
      </c>
      <c r="D8" s="9">
        <v>1.2</v>
      </c>
      <c r="E8" s="11">
        <f>D8*$B$2</f>
        <v>1.2</v>
      </c>
      <c r="F8" t="s">
        <v>38</v>
      </c>
      <c r="G8" s="4">
        <f>E8*16.58</f>
        <v>19.896</v>
      </c>
    </row>
    <row r="9">
      <c r="A9" t="s">
        <v>39</v>
      </c>
      <c r="B9" t="s">
        <v>40</v>
      </c>
      <c r="C9" t="s">
        <v>37</v>
      </c>
      <c r="D9" s="9">
        <v>4.5</v>
      </c>
      <c r="E9" s="11">
        <f>D9*$B$2</f>
        <v>4.5</v>
      </c>
      <c r="F9" t="s">
        <v>38</v>
      </c>
      <c r="G9" s="4">
        <f>E9*9.03</f>
        <v>40.635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38</v>
      </c>
      <c r="G10" s="4">
        <f>E10*11</f>
        <v>5.5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38</v>
      </c>
      <c r="G11" s="4">
        <f>E11*5.2</f>
        <v>1.04</v>
      </c>
    </row>
    <row r="12">
      <c r="A12" t="s">
        <v>47</v>
      </c>
      <c r="B12" t="s">
        <v>48</v>
      </c>
      <c r="C12" t="s">
        <v>49</v>
      </c>
      <c r="D12" s="9">
        <v>3.9</v>
      </c>
      <c r="E12" s="11">
        <f>D12*$B$2</f>
        <v>3.9</v>
      </c>
      <c r="F12" t="s">
        <v>38</v>
      </c>
      <c r="G12" s="4">
        <f>E12*3.8</f>
        <v>14.82</v>
      </c>
    </row>
    <row r="13">
      <c r="A13" t="s">
        <v>50</v>
      </c>
      <c r="B13" t="s">
        <v>51</v>
      </c>
      <c r="C13" t="s">
        <v>52</v>
      </c>
      <c r="D13" s="9">
        <v>1.2</v>
      </c>
      <c r="E13" s="11">
        <f>D13*$B$2</f>
        <v>1.2</v>
      </c>
      <c r="F13" t="s">
        <v>38</v>
      </c>
      <c r="G13" s="4">
        <f>E13*1.05</f>
        <v>1.26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3.9</v>
      </c>
      <c r="E3" t="s">
        <v>38</v>
      </c>
      <c r="F3" t="s">
        <v>49</v>
      </c>
    </row>
    <row r="4">
      <c r="A4">
        <v>1</v>
      </c>
      <c r="B4" t="s">
        <v>62</v>
      </c>
      <c r="C4" t="s">
        <v>61</v>
      </c>
      <c r="D4" s="11">
        <v>0.2</v>
      </c>
      <c r="E4" t="s">
        <v>38</v>
      </c>
      <c r="F4" t="s">
        <v>46</v>
      </c>
    </row>
    <row r="5">
      <c r="A5">
        <v>1</v>
      </c>
      <c r="B5" t="s">
        <v>63</v>
      </c>
      <c r="C5" t="s">
        <v>61</v>
      </c>
      <c r="D5" s="11">
        <v>4.5</v>
      </c>
      <c r="E5" t="s">
        <v>38</v>
      </c>
      <c r="F5" t="s">
        <v>37</v>
      </c>
    </row>
    <row r="6">
      <c r="A6">
        <v>1</v>
      </c>
      <c r="B6" t="s">
        <v>64</v>
      </c>
      <c r="C6" t="s">
        <v>61</v>
      </c>
      <c r="D6" s="11">
        <v>1.2</v>
      </c>
      <c r="E6" t="s">
        <v>38</v>
      </c>
      <c r="F6" t="s">
        <v>52</v>
      </c>
    </row>
    <row r="7">
      <c r="A7">
        <v>1</v>
      </c>
      <c r="B7" t="s">
        <v>65</v>
      </c>
      <c r="C7" t="s">
        <v>61</v>
      </c>
      <c r="D7" s="11">
        <v>1.2</v>
      </c>
      <c r="E7" t="s">
        <v>38</v>
      </c>
      <c r="F7" t="s">
        <v>37</v>
      </c>
    </row>
    <row r="8">
      <c r="A8">
        <v>1</v>
      </c>
      <c r="B8" t="s">
        <v>66</v>
      </c>
      <c r="C8" t="s">
        <v>61</v>
      </c>
      <c r="D8" s="11">
        <v>0.5</v>
      </c>
      <c r="E8" t="s">
        <v>38</v>
      </c>
      <c r="F8" t="s">
        <v>43</v>
      </c>
    </row>
    <row r="9">
      <c r="A9">
        <v>1</v>
      </c>
      <c r="B9" t="s">
        <v>67</v>
      </c>
      <c r="C9" t="s">
        <v>61</v>
      </c>
      <c r="D9" s="11">
        <v>0.15</v>
      </c>
      <c r="E9" t="s">
        <v>34</v>
      </c>
      <c r="F9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E - Vérifier les D.L.C.,peser les denrées,sélectionner le matériel. - Désinfecter le matériel et le plan de travail suivant les protocoles. R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Dans une calotte faire fondre le beurre. - Au pinceau,badigeonner de beurre l’intérieur de 3 bacs GN 1/1 H 45 perforés. E - Dans une calotte,confectionner la crème pâtissière à partir d’une poudre à crème pâtissière à froid, en se reportant aux recommandations du fabricant. Filmer. S Réserver au froid. - Assouplir le beurre. 5 - Préchauffer le four à + 170 °C. - Confectionner la pâte sucrée (voir la recette au chapitre pâtisserie).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Foncer les bacs - Faire trois pâtons égaux en poids. - Fariner le marbre et faire avec chaque pâton, une abaisse rectangulaire de 60cmx40cm. - Plier l’abaisse en quatre ou bien l’enrouler autour du rouleau afin de pouvoir la développer sur le bac. - Faire adhérer la pâte aux parois du bac. - Appliquer la pâte au fond du moule en premier,puis sur les côtés. - Tout en relevant les bords,pincer la pâte entre le pouce et l’index de la main gauche et l’index de la main droite pour chiqueter les bords.La bordure doit être régulière. - Piquer le fond des abaisses au pique-vite.Réserver au froid.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Confectionner la frangipane - Dans la cuve du batteur,au fouet,crémer le beurre et le sucre glace. - Ajouter la poudre d’amandes et la farine ou maïzéna et le parfum. - Incorporer ensuite les œufs progressivement. - Ajouter la crème pâtissière à la «frangipane».En deuxième vitesse,fouetter le tout pendant 2 à 3 minutes pour obtenir une crème lisse et onctueuse. 5 garnir les fonds de tarte - Verser de façon équitable l’appareil dans les bacs. - Égaliser la surface à l’aide d’une spatule ou d’une corne carrée. - Parsemer des amandes effilées sur le dessus.</t>
        </is>
      </c>
      <c r="E5" t="s" s="13"/>
      <c r="F5" t="s">
        <v>79</v>
      </c>
    </row>
    <row r="6">
      <c r="A6" t="s">
        <v>2</v>
      </c>
      <c r="B6">
        <v>6</v>
      </c>
      <c r="C6" t="s">
        <v>80</v>
      </c>
      <c r="D6" t="s" s="13">
        <v>81</v>
      </c>
      <c r="E6" t="s" s="13"/>
      <c r="F6"/>
    </row>
    <row r="7">
      <c r="A7" t="s">
        <v>2</v>
      </c>
      <c r="B7">
        <v>7</v>
      </c>
      <c r="C7" t="s">
        <v>82</v>
      </c>
      <c r="D7" t="s" s="13">
        <v>83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4">
        <f>"GRO_CDC_252 · GRO.DESSERTS · référence : "&amp;Besoins!B3&amp;" "&amp;Besoins!C3&amp;" · multiplicateur réglable sur la feuille ""Besoins"""</f>
        <v>GRO_CDC_252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"[METTRE EN PLACE] "&amp;Procedure!D2</f>
        <v>[METTRE EN PLACE] Mise en place du poste de travail E - Vérifier les D.L.C.,peser les denrées,sélectionner le matériel. - Désinfecter le matériel et le plan de travail suivant les protocoles. R</v>
      </c>
      <c r="C5"/>
      <c r="D5"/>
    </row>
    <row r="6">
      <c r="A6" t="s" s="16">
        <v>87</v>
      </c>
      <c r="B6" t="str" s="13">
        <f>"[ÉTUVER] "&amp;Procedure!D3</f>
        <v>[ÉTUVER] Préparations préliminaires - Dans une calotte faire fondre le beurre. - Au pinceau,badigeonner de beurre l’intérieur de 3 bacs GN 1/1 H 45 perforés. E - Dans une calotte,confectionner la crème pâtissière à partir d’une poudre à crème pâtissière à froid, en se reportant aux recommandations du fabricant. Filmer. S Réserver au froid. - Assouplir le beurre. 5 - Préchauffer le four à + 170 °C. - Confectionner la pâte sucrée (voir la recette au chapitre pâtisserie).</v>
      </c>
      <c r="C6"/>
      <c r="D6"/>
    </row>
    <row r="7">
      <c r="A7" t="s" s="16">
        <v>88</v>
      </c>
      <c r="B7" t="str" s="13">
        <f>"[FONCER] "&amp;Procedure!D4</f>
        <v>[FONCER] Foncer les bacs - Faire trois pâtons égaux en poids. - Fariner le marbre et faire avec chaque pâton, une abaisse rectangulaire de 60cmx40cm. - Plier l’abaisse en quatre ou bien l’enrouler autour du rouleau afin de pouvoir la développer sur le bac. - Faire adhérer la pâte aux parois du bac. - Appliquer la pâte au fond du moule en premier,puis sur les côtés. - Tout en relevant les bords,pincer la pâte entre le pouce et l’index de la main gauche et l’index de la main droite pour chiqueter les bords.La bordure doit être régulière. - Piquer le fond des abaisses au pique-vite.Réserver au froid.</v>
      </c>
      <c r="C7"/>
      <c r="D7"/>
    </row>
    <row r="8">
      <c r="A8" t="s" s="16">
        <v>89</v>
      </c>
      <c r="B8" t="str" s="13">
        <f>"[BATTRE] "&amp;Procedure!D5</f>
        <v>[BATTRE] Confectionner la frangipane - Dans la cuve du batteur,au fouet,crémer le beurre et le sucre glace. - Ajouter la poudre d’amandes et la farine ou maïzéna et le parfum. - Incorporer ensuite les œufs progressivement. - Ajouter la crème pâtissière à la «frangipane».En deuxième vitesse,fouetter le tout pendant 2 à 3 minutes pour obtenir une crème lisse et onctueuse. 5 garnir les fonds de tarte - Verser de façon équitable l’appareil dans les bacs. - Égaliser la surface à l’aide d’une spatule ou d’une corne carrée. - Parsemer des amandes effilées sur le dessus.</v>
      </c>
      <c r="C8"/>
      <c r="D8"/>
    </row>
    <row r="9">
      <c r="A9" t="s" s="16">
        <v>90</v>
      </c>
      <c r="B9" t="str" s="13">
        <f>"[DRESSER] "&amp;Procedure!D6</f>
        <v>[DRESSER] Dresser - Portionner chaque bac en parts égales : 5 sur la largeur x 8 sur la longueur.</v>
      </c>
      <c r="C9"/>
      <c r="D9"/>
    </row>
    <row r="10">
      <c r="A10" t="s" s="16">
        <v>91</v>
      </c>
      <c r="B10" t="str" s="13">
        <f>"[ABRICOTER] "&amp;Procedure!D7</f>
        <v>[ABRICOTER] Suggestions - On peut abricoter la tarte amandine. - Servir nature ou avec une crème.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2026-07-31T23:56:08Z</dcterms:created>
  <dc:title>TARTE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2026-07-31T23:56:08Z</dcterms:modified>
  <cp:revision>1</cp:revision>
</cp:coreProperties>
</file>