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<sst xmlns="http://schemas.openxmlformats.org/spreadsheetml/2006/main" count="116" uniqueCount="116">
  <si>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</si>
  <si>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</si>
  <si>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BLANC-MANGER</t>
  </si>
  <si>
    <t>Code</t>
  </si>
  <si>
    <t>GRO_CDC_246</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</si>
  <si>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</si>
  <si>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</si>
  <si>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</si>
  <si>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</si>
  <si>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</si>
  <si>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</si>
  <si>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</si>
  <si>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</si>
  <si>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</si>
  <si>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</si>
  <si>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</si>
  <si>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</si>
  <si>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</si>
  <si>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</si>
  <si>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</si>
  <si>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</si>
  <si>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</si>
  <si>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</si>
  <si>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</si>
  <si>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</si>
  <si>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</si>
  <si>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</si>
  <si>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</si>
  <si>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</si>
  <si>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</si>
  <si>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</si>
  <si>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00000223</t>
  </si>
  <si>
    <t>FRAISE (RAVIER)</t>
  </si>
  <si>
    <t>FRUIT FRAIS</t>
  </si>
  <si>
    <t>GELATINE</t>
  </si>
  <si>
    <t>Gélatine feuilles (200 bloom)</t>
  </si>
  <si>
    <t>Concentrés et purées cuisines</t>
  </si>
  <si>
    <t>kg</t>
  </si>
  <si>
    <t>00000061</t>
  </si>
  <si>
    <t>EAU</t>
  </si>
  <si>
    <t>Matières diverses (à trier)</t>
  </si>
  <si>
    <t>lt</t>
  </si>
  <si>
    <t>00001876</t>
  </si>
  <si>
    <t>framboise</t>
  </si>
  <si>
    <t>Sucres</t>
  </si>
  <si>
    <t>MENTHE-FEUIL-PC</t>
  </si>
  <si>
    <t>Feuilles de menthe fraiche (piece)</t>
  </si>
  <si>
    <t>Herbes aromatiques séchées</t>
  </si>
  <si>
    <t>RNME101483</t>
  </si>
  <si>
    <t>Amandes en poudre sachet 1kg</t>
  </si>
  <si>
    <t>Pâtisserie épicerie sucrée</t>
  </si>
  <si>
    <t>RNME101466</t>
  </si>
  <si>
    <t>Sucre poudre sac 1kg</t>
  </si>
  <si>
    <t>FRUIT-ROUGE-SURG</t>
  </si>
  <si>
    <t>Melange fruits rouges surgeles</t>
  </si>
  <si>
    <t>Fruits surgelés</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</si>
  <si>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</si>
  <si>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</si>
  <si>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</si>
  <si>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</si>
  <si>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</si>
  <si>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</si>
  <si>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</si>
  <si>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</si>
  <si>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</si>
  <si>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00000003</t>
  </si>
  <si>
    <t>SUCRE (S2)</t>
  </si>
  <si>
    <t>Sucres Mat. prem.</t>
  </si>
  <si>
    <t>Total</t>
  </si>
  <si>
    <t>Niveau</t>
  </si>
  <si>
    <t>Composant</t>
  </si>
  <si>
    <t>Type</t>
  </si>
  <si>
    <t>Quantité (pour 100 pc)</t>
  </si>
  <si>
    <t>recette</t>
  </si>
  <si>
    <t>Pâtisserie collectivité</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</si>
  <si>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</si>
  <si>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</si>
  <si>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</si>
  <si>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</si>
  <si>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</si>
  <si>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</si>
  <si>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</si>
  <si>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 xml:space="preserve">    ↳ Coulis de fruits rouges (BPI cuisine)</t>
  </si>
  <si>
    <t>Sauces émulsionnées froides</t>
  </si>
  <si>
    <t xml:space="preserve">        ↳ FRAISE (RAVIER)</t>
  </si>
  <si>
    <t xml:space="preserve">        ↳ framboise</t>
  </si>
  <si>
    <t xml:space="preserve">        ↳ SUCRE (S2)</t>
  </si>
  <si>
    <t xml:space="preserve">    ↳ Feuilles de menthe fraiche (piece)</t>
  </si>
  <si>
    <t xml:space="preserve">    ↳ Melange fruits rouges surgeles</t>
  </si>
  <si>
    <t xml:space="preserve">    ↳ Gélatine feuilles (200 bloom)</t>
  </si>
  <si>
    <t>Recette</t>
  </si>
  <si>
    <t>#</t>
  </si>
  <si>
    <t>Verbe</t>
  </si>
  <si>
    <t>Étape</t>
  </si>
  <si>
    <t>Précision technique</t>
  </si>
  <si>
    <t>Durée</t>
  </si>
  <si>
    <t>METTRE EN PLACE</t>
  </si>
  <si>
    <t>DISPOSER</t>
  </si>
  <si>
    <t>95 min (repos)</t>
  </si>
  <si>
    <t>CHAUFFER</t>
  </si>
  <si>
    <t>FOURRER</t>
  </si>
  <si>
    <t>SERVIR</t>
  </si>
  <si>
    <t>Servir - Servir le blanc-manger avec un coulis de fruits rouges. - Décorer avec une feuille de menthe.</t>
  </si>
  <si>
    <t>DISSOUDRE</t>
  </si>
  <si>
    <t>Coulis de fruits rouges (BPI cuisine)</t>
  </si>
  <si>
    <t>MIXER</t>
  </si>
  <si>
    <t>Mixer fraises et framboises avec le sucre glace. Passer au chinois fin. Rectifier l'acidité. Réserver au frais.</t>
  </si>
  <si>
    <t>Fiche technique — BLANC-MANGER</t>
  </si>
  <si>
    <t>BLANC-MANGER  GRO_CDC_246</t>
  </si>
  <si>
    <t>1.</t>
  </si>
  <si>
    <t>2.</t>
  </si>
  <si>
    <t>3.</t>
  </si>
  <si>
    <t>4.</t>
  </si>
  <si>
    <t>5.</t>
  </si>
  <si>
    <t>6.</t>
  </si>
  <si>
    <t>↳ Coulis de fruits rouges (BPI cuisine)  BPI-CUI-COULI-RG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</si>
</sst>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99.0520625</v>
      </c>
    </row>
    <row r="12">
      <c r="A12" t="s" s="3">
        <v>16</v>
      </c>
      <c r="B12" s="4">
        <v>0.990520625</v>
      </c>
    </row>
    <row r="13">
      <c r="A13"/>
      <c r="B13"/>
    </row>
    <row r="14">
      <c r="A14" t="s" s="5">
        <v>17</v>
      </c>
      <c r="B14" t="s" s="5">
        <v>14</v>
      </c>
    </row>
    <row r="15">
      <c r="A15" t="s" s="5">
        <v>18</v>
      </c>
      <c r="B15" s="6">
        <v>99.0520625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0.625</v>
      </c>
      <c r="E7" s="11">
        <f>D7*$B$2</f>
        <v>0.625</v>
      </c>
      <c r="F7" t="s">
        <v>24</v>
      </c>
      <c r="G7" s="4">
        <f>E7*1.6113</f>
        <v>1.007063</v>
      </c>
    </row>
    <row r="8">
      <c r="A8" t="s">
        <v>34</v>
      </c>
      <c r="B8" t="s">
        <v>35</v>
      </c>
      <c r="C8" t="s">
        <v>36</v>
      </c>
      <c r="D8" s="9">
        <v>1.2</v>
      </c>
      <c r="E8" s="11">
        <f>D8*$B$2</f>
        <v>1.2</v>
      </c>
      <c r="F8" t="s">
        <v>37</v>
      </c>
      <c r="G8" s="4">
        <f>E8*24</f>
        <v>28.8</v>
      </c>
    </row>
    <row r="9">
      <c r="A9" t="s" s="12">
        <v>38</v>
      </c>
      <c r="B9" t="s">
        <v>39</v>
      </c>
      <c r="C9" t="s">
        <v>40</v>
      </c>
      <c r="D9" s="9">
        <v>0.5</v>
      </c>
      <c r="E9" s="11">
        <f>D9*$B$2</f>
        <v>0.5</v>
      </c>
      <c r="F9" t="s">
        <v>41</v>
      </c>
      <c r="G9" s="4">
        <f>E9*0.003</f>
        <v>0.0015</v>
      </c>
    </row>
    <row r="10">
      <c r="A10" t="s" s="12">
        <v>42</v>
      </c>
      <c r="B10" t="s">
        <v>43</v>
      </c>
      <c r="C10" t="s">
        <v>44</v>
      </c>
      <c r="D10" s="9">
        <v>0.625</v>
      </c>
      <c r="E10" s="11">
        <f>D10*$B$2</f>
        <v>0.625</v>
      </c>
      <c r="F10" t="s">
        <v>24</v>
      </c>
      <c r="G10" s="4">
        <f>E10*0</f>
        <v>0</v>
      </c>
    </row>
    <row r="11">
      <c r="A11" t="s">
        <v>45</v>
      </c>
      <c r="B11" t="s">
        <v>46</v>
      </c>
      <c r="C11" t="s">
        <v>47</v>
      </c>
      <c r="D11" s="9">
        <v>200</v>
      </c>
      <c r="E11" s="11">
        <f>D11*$B$2</f>
        <v>200</v>
      </c>
      <c r="F11" t="s">
        <v>24</v>
      </c>
      <c r="G11" s="4">
        <f>E11*0.05</f>
        <v>10</v>
      </c>
    </row>
    <row r="12">
      <c r="A12" t="s">
        <v>48</v>
      </c>
      <c r="B12" t="s">
        <v>49</v>
      </c>
      <c r="C12" t="s">
        <v>50</v>
      </c>
      <c r="D12" s="9">
        <v>1.2</v>
      </c>
      <c r="E12" s="11">
        <f>D12*$B$2</f>
        <v>1.2</v>
      </c>
      <c r="F12" t="s">
        <v>37</v>
      </c>
      <c r="G12" s="4">
        <f>E12*16.58</f>
        <v>19.896</v>
      </c>
    </row>
    <row r="13">
      <c r="A13" t="s">
        <v>51</v>
      </c>
      <c r="B13" t="s">
        <v>52</v>
      </c>
      <c r="C13" t="s">
        <v>50</v>
      </c>
      <c r="D13" s="9">
        <v>0.5</v>
      </c>
      <c r="E13" s="11">
        <f>D13*$B$2</f>
        <v>0.5</v>
      </c>
      <c r="F13" t="s">
        <v>37</v>
      </c>
      <c r="G13" s="4">
        <f>E13*2.7</f>
        <v>1.35</v>
      </c>
    </row>
    <row r="14">
      <c r="A14" t="s">
        <v>53</v>
      </c>
      <c r="B14" t="s">
        <v>54</v>
      </c>
      <c r="C14" t="s">
        <v>55</v>
      </c>
      <c r="D14" s="9">
        <v>3</v>
      </c>
      <c r="E14" s="11">
        <f>D14*$B$2</f>
        <v>3</v>
      </c>
      <c r="F14" t="s">
        <v>37</v>
      </c>
      <c r="G14" s="4">
        <f>E14*7.5</f>
        <v>22.5</v>
      </c>
    </row>
    <row r="15">
      <c r="A15" t="s">
        <v>56</v>
      </c>
      <c r="B15" t="s">
        <v>57</v>
      </c>
      <c r="C15" t="s">
        <v>58</v>
      </c>
      <c r="D15" s="9">
        <v>3.5</v>
      </c>
      <c r="E15" s="11">
        <f>D15*$B$2</f>
        <v>3.5</v>
      </c>
      <c r="F15" t="s">
        <v>41</v>
      </c>
      <c r="G15" s="4">
        <f>E15*2.2</f>
        <v>7.7</v>
      </c>
    </row>
    <row r="16">
      <c r="A16" t="s">
        <v>59</v>
      </c>
      <c r="B16" t="s">
        <v>60</v>
      </c>
      <c r="C16" t="s">
        <v>61</v>
      </c>
      <c r="D16" s="9">
        <v>6</v>
      </c>
      <c r="E16" s="11">
        <f>D16*$B$2</f>
        <v>6</v>
      </c>
      <c r="F16" t="s">
        <v>41</v>
      </c>
      <c r="G16" s="4">
        <f>E16*1.05</f>
        <v>6.3</v>
      </c>
    </row>
    <row r="17">
      <c r="A17" t="s">
        <v>62</v>
      </c>
      <c r="B17" t="s">
        <v>63</v>
      </c>
      <c r="C17" t="s">
        <v>64</v>
      </c>
      <c r="D17" s="9">
        <v>1.2</v>
      </c>
      <c r="E17" s="11">
        <f>D17*$B$2</f>
        <v>1.2</v>
      </c>
      <c r="F17" t="s">
        <v>37</v>
      </c>
      <c r="G17" s="4">
        <f>E17*1.05</f>
        <v>1.26</v>
      </c>
    </row>
    <row r="18">
      <c r="A18" t="s" s="12">
        <v>65</v>
      </c>
      <c r="B18" t="s">
        <v>66</v>
      </c>
      <c r="C18" t="s">
        <v>67</v>
      </c>
      <c r="D18" s="9">
        <v>0.25</v>
      </c>
      <c r="E18" s="11">
        <f>D18*$B$2</f>
        <v>0.25</v>
      </c>
      <c r="F18" t="s">
        <v>37</v>
      </c>
      <c r="G18" s="4">
        <f>E18*0.95</f>
        <v>0.2375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6</v>
      </c>
      <c r="E3" t="s">
        <v>41</v>
      </c>
      <c r="F3" t="s">
        <v>61</v>
      </c>
    </row>
    <row r="4">
      <c r="A4">
        <v>1</v>
      </c>
      <c r="B4" t="s">
        <v>77</v>
      </c>
      <c r="C4" t="s">
        <v>76</v>
      </c>
      <c r="D4" s="11">
        <v>1.2</v>
      </c>
      <c r="E4" t="s">
        <v>37</v>
      </c>
      <c r="F4" t="s">
        <v>50</v>
      </c>
    </row>
    <row r="5">
      <c r="A5">
        <v>1</v>
      </c>
      <c r="B5" t="s">
        <v>78</v>
      </c>
      <c r="C5" t="s">
        <v>76</v>
      </c>
      <c r="D5" s="11">
        <v>1.2</v>
      </c>
      <c r="E5" t="s">
        <v>37</v>
      </c>
      <c r="F5" t="s">
        <v>64</v>
      </c>
    </row>
    <row r="6">
      <c r="A6">
        <v>1</v>
      </c>
      <c r="B6" t="s">
        <v>79</v>
      </c>
      <c r="C6" t="s">
        <v>76</v>
      </c>
      <c r="D6" s="11">
        <v>3.5</v>
      </c>
      <c r="E6" t="s">
        <v>41</v>
      </c>
      <c r="F6" t="s">
        <v>58</v>
      </c>
    </row>
    <row r="7">
      <c r="A7">
        <v>1</v>
      </c>
      <c r="B7" t="s">
        <v>80</v>
      </c>
      <c r="C7" t="s">
        <v>76</v>
      </c>
      <c r="D7" s="11">
        <v>0.5</v>
      </c>
      <c r="E7" t="s">
        <v>37</v>
      </c>
      <c r="F7" t="s">
        <v>50</v>
      </c>
    </row>
    <row r="8">
      <c r="A8">
        <v>1</v>
      </c>
      <c r="B8" t="s">
        <v>81</v>
      </c>
      <c r="C8" t="s">
        <v>76</v>
      </c>
      <c r="D8" s="11">
        <v>0.5</v>
      </c>
      <c r="E8" t="s">
        <v>41</v>
      </c>
      <c r="F8" t="s">
        <v>40</v>
      </c>
    </row>
    <row r="9">
      <c r="A9">
        <v>1</v>
      </c>
      <c r="B9" t="s">
        <v>82</v>
      </c>
      <c r="C9" t="s">
        <v>73</v>
      </c>
      <c r="D9" s="11">
        <v>2.5</v>
      </c>
      <c r="E9" t="s">
        <v>41</v>
      </c>
      <c r="F9" t="s">
        <v>83</v>
      </c>
    </row>
    <row r="10">
      <c r="A10">
        <v>2</v>
      </c>
      <c r="B10" t="s">
        <v>84</v>
      </c>
      <c r="C10" t="s">
        <v>76</v>
      </c>
      <c r="D10" s="11">
        <v>0.625</v>
      </c>
      <c r="E10" t="s">
        <v>37</v>
      </c>
      <c r="F10" t="s">
        <v>33</v>
      </c>
    </row>
    <row r="11">
      <c r="A11">
        <v>2</v>
      </c>
      <c r="B11" t="s">
        <v>85</v>
      </c>
      <c r="C11" t="s">
        <v>76</v>
      </c>
      <c r="D11" s="11">
        <v>0.625</v>
      </c>
      <c r="E11" t="s">
        <v>37</v>
      </c>
      <c r="F11" t="s">
        <v>44</v>
      </c>
    </row>
    <row r="12">
      <c r="A12">
        <v>2</v>
      </c>
      <c r="B12" t="s">
        <v>86</v>
      </c>
      <c r="C12" t="s">
        <v>76</v>
      </c>
      <c r="D12" s="11">
        <v>0.25</v>
      </c>
      <c r="E12" t="s">
        <v>37</v>
      </c>
      <c r="F12" t="s">
        <v>67</v>
      </c>
    </row>
    <row r="13">
      <c r="A13">
        <v>1</v>
      </c>
      <c r="B13" t="s">
        <v>87</v>
      </c>
      <c r="C13" t="s">
        <v>76</v>
      </c>
      <c r="D13" s="11">
        <v>200</v>
      </c>
      <c r="E13" t="s">
        <v>24</v>
      </c>
      <c r="F13" t="s">
        <v>47</v>
      </c>
    </row>
    <row r="14">
      <c r="A14">
        <v>1</v>
      </c>
      <c r="B14" t="s">
        <v>88</v>
      </c>
      <c r="C14" t="s">
        <v>76</v>
      </c>
      <c r="D14" s="11">
        <v>3</v>
      </c>
      <c r="E14" t="s">
        <v>37</v>
      </c>
      <c r="F14" t="s">
        <v>55</v>
      </c>
    </row>
    <row r="15">
      <c r="A15">
        <v>1</v>
      </c>
      <c r="B15" t="s">
        <v>89</v>
      </c>
      <c r="C15" t="s">
        <v>76</v>
      </c>
      <c r="D15" s="11">
        <v>1.2</v>
      </c>
      <c r="E15" t="s">
        <v>37</v>
      </c>
      <c r="F15"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t="s">
        <v>96</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97</v>
      </c>
      <c r="D3" t="inlineStr" s="14">
        <is>
          <t>Préparations préliminaires - Disposer 100 coupelles dans 5 bacs GN 1/1 H 35. - Dans une calotte remplie d’eau froide,faire tremper les feuilles de gélatine. E - Dans la cuve du batteur,mettre la crème fleurette et stocker au froid en attente s d’utilisation. S</t>
        </is>
      </c>
      <c r="E3" t="s" s="14"/>
      <c r="F3" t="s">
        <v>98</v>
      </c>
    </row>
    <row r="4">
      <c r="A4" t="s">
        <v>2</v>
      </c>
      <c r="B4">
        <v>3</v>
      </c>
      <c r="C4" t="s">
        <v>99</v>
      </c>
      <c r="D4" t="inlineStr" s="14">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4"/>
      <c r="F4"/>
    </row>
    <row r="5">
      <c r="A5" t="s">
        <v>2</v>
      </c>
      <c r="B5">
        <v>4</v>
      </c>
      <c r="C5" t="s">
        <v>100</v>
      </c>
      <c r="D5" t="inlineStr" s="14">
        <is>
          <t>Garnir les coupelles - Avec une petite louche à bec,remplir les coupelles de blanc-manger. - Refroidir le blanc-manger suivant la procédure. - Stocker au froid à + 3 °C en attente de consommation.</t>
        </is>
      </c>
      <c r="E5" t="s" s="14"/>
      <c r="F5"/>
    </row>
    <row r="6">
      <c r="A6" t="s">
        <v>2</v>
      </c>
      <c r="B6">
        <v>5</v>
      </c>
      <c r="C6" t="s">
        <v>101</v>
      </c>
      <c r="D6" t="s" s="14">
        <v>102</v>
      </c>
      <c r="E6" t="s" s="14"/>
      <c r="F6"/>
    </row>
    <row r="7">
      <c r="A7" t="s">
        <v>2</v>
      </c>
      <c r="B7">
        <v>6</v>
      </c>
      <c r="C7" t="s">
        <v>103</v>
      </c>
      <c r="D7" t="inlineStr" s="14">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4"/>
      <c r="F7"/>
    </row>
    <row r="8">
      <c r="A8" t="s">
        <v>104</v>
      </c>
      <c r="B8">
        <v>1</v>
      </c>
      <c r="C8" t="s">
        <v>105</v>
      </c>
      <c r="D8" t="s" s="14">
        <v>106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107</v>
      </c>
      <c r="B1"/>
      <c r="C1"/>
      <c r="D1"/>
    </row>
    <row r="2">
      <c r="A2" t="str" s="15">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110</v>
      </c>
      <c r="B6" t="str" s="14">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7">
        <v>111</v>
      </c>
      <c r="B7" t="str" s="14">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7">
        <v>112</v>
      </c>
      <c r="B8" t="str" s="14">
        <f>"[FOURRER] "&amp;Procedure!D5</f>
        <v>[FOURRER] Garnir les coupelles - Avec une petite louche à bec,remplir les coupelles de blanc-manger. - Refroidir le blanc-manger suivant la procédure. - Stocker au froid à + 3 °C en attente de consommation.</v>
      </c>
      <c r="C8"/>
      <c r="D8"/>
    </row>
    <row r="9">
      <c r="A9" t="s" s="17">
        <v>113</v>
      </c>
      <c r="B9" t="str" s="14">
        <f>"[SERVIR] "&amp;Procedure!D6</f>
        <v>[SERVIR] Servir - Servir le blanc-manger avec un coulis de fruits rouges. - Décorer avec une feuille de menthe.</v>
      </c>
      <c r="C9"/>
      <c r="D9"/>
    </row>
    <row r="10">
      <c r="A10" t="s" s="17">
        <v>114</v>
      </c>
      <c r="B10" t="str" s="14">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6">
        <v>115</v>
      </c>
      <c r="B12"/>
      <c r="C12"/>
      <c r="D12"/>
    </row>
    <row r="13">
      <c r="A13" t="s" s="17">
        <v>109</v>
      </c>
      <c r="B13" t="str" s="14">
        <f>"[MIXER] "&amp;Procedure!D8</f>
        <v>[MIXER] Mixer fraises et framboises avec le sucre glace. Passer au chinois fin. Rectifier l'acidité. Réserver au frais.</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2026-09-15T11:51:20Z</dcterms:created>
  <dc:title>BLANC-MANGER</dc:title>
  <dc:subject/>
  <dc:creator>CUIS.web</dc:creator>
  <cp:lastModifiedBy/>
  <cp:keywords/>
  <dc:description>Export automatique — moteur récursif d'origine : Bernard Vandendaele</dc:description>
  <cp:category/>
  <dc:language>en-US</dc:language>
  <dcterms:modified xsi:type="dcterms:W3CDTF">2026-09-15T11:51:20Z</dcterms:modified>
  <cp:revision>1</cp:revision>
</cp:coreProperties>
</file>