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<sst xmlns="http://schemas.openxmlformats.org/spreadsheetml/2006/main" count="105" uniqueCount="105">
  <si>
    <t>Fiche technique</t>
  </si>
  <si>
    <t>Nom</t>
  </si>
  <si>
    <t>PAIN D’ÉPICES</t>
  </si>
  <si>
    <t>Code</t>
  </si>
  <si>
    <t>GRO_CDC_241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</si>
  <si>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</si>
  <si>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</si>
  <si>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</si>
  <si>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</si>
  <si>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</si>
  <si>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</si>
  <si>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</si>
  <si>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</si>
  <si>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</si>
  <si>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</si>
  <si>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</si>
  <si>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</si>
  <si>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</si>
  <si>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</si>
  <si>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</si>
  <si>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</si>
  <si>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</si>
  <si>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</si>
  <si>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</si>
  <si>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</si>
  <si>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</si>
  <si>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</si>
  <si>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</si>
  <si>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</si>
  <si>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</si>
  <si>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</si>
  <si>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</si>
  <si>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</si>
  <si>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</si>
  <si>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</si>
  <si>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00000014</t>
  </si>
  <si>
    <t>VANILLE (baton)</t>
  </si>
  <si>
    <t>EPI-CANNELLE-POW</t>
  </si>
  <si>
    <t>Cannelle en poudre</t>
  </si>
  <si>
    <t>Épices en poudre et graines</t>
  </si>
  <si>
    <t>EPI-MUSCADE</t>
  </si>
  <si>
    <t>Noix de muscade entière</t>
  </si>
  <si>
    <t>RNME101466</t>
  </si>
  <si>
    <t>Sucre poudre sac 1kg</t>
  </si>
  <si>
    <t>Pâtisserie épicerie sucrée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</si>
  <si>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</si>
  <si>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</si>
  <si>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</si>
  <si>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</si>
  <si>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</si>
  <si>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</si>
  <si>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</si>
  <si>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</si>
  <si>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</si>
  <si>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lt</t>
  </si>
  <si>
    <t>LEV-CHIMIQUE</t>
  </si>
  <si>
    <t>Levure chimique (poudre à lever)</t>
  </si>
  <si>
    <t>Levures et agents levants</t>
  </si>
  <si>
    <t>MIEL-TOURNESOL</t>
  </si>
  <si>
    <t>Miel de tournesol cristallisé</t>
  </si>
  <si>
    <t>Miels et produits de la ruche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</si>
  <si>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</si>
  <si>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</si>
  <si>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</si>
  <si>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</si>
  <si>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</si>
  <si>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</si>
  <si>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</si>
  <si>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Farine de blé T55</t>
  </si>
  <si>
    <t>matiere</t>
  </si>
  <si>
    <t xml:space="preserve">    ↳ Miel de tournesol cristallisé</t>
  </si>
  <si>
    <t xml:space="preserve">    ↳ Levure chimique (poudre à lever)</t>
  </si>
  <si>
    <t xml:space="preserve">    ↳ Sucre poudre sac 1kg</t>
  </si>
  <si>
    <t xml:space="preserve">    ↳ Lait entier UHT 3,5% MG brique 1L</t>
  </si>
  <si>
    <t xml:space="preserve">    ↳ GINGEMBRE EN POUDRE</t>
  </si>
  <si>
    <t xml:space="preserve">    ↳ Cannelle en poudre</t>
  </si>
  <si>
    <t xml:space="preserve">    ↳ Noix de muscade entière</t>
  </si>
  <si>
    <t xml:space="preserve">    ↳ VANILLE (baton)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</si>
  <si>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</si>
  <si>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</si>
  <si>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</si>
  <si>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</si>
  <si>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</si>
  <si>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</si>
  <si>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</si>
  <si>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</si>
  <si>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</si>
  <si>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60 min (repos)</t>
  </si>
  <si>
    <t>CONFECTIONNER</t>
  </si>
  <si>
    <t>FOURRER</t>
  </si>
  <si>
    <t>Garnir les moules - Garnir les moules aux 3/4 de leur hauteur. - Égaliser la surface de la pâte avec une corne.</t>
  </si>
  <si>
    <t>CUIRE</t>
  </si>
  <si>
    <t>60 min (cuisson)</t>
  </si>
  <si>
    <t>GLACER</t>
  </si>
  <si>
    <t>DRESSER</t>
  </si>
  <si>
    <t>Dresser et servir le pain d’épices - Détailler le pain d’épices en tranches. - Servir le pain d’épices en accompagnement de crèmes diverses.</t>
  </si>
  <si>
    <t>Fiche technique — PAIN D’ÉPICES</t>
  </si>
  <si>
    <t>PAIN D’ÉPICES  GRO_CDC_241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</si>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</sst>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23.505926842105</v>
      </c>
    </row>
    <row r="12">
      <c r="A12" t="s" s="3">
        <v>16</v>
      </c>
      <c r="B12" s="4">
        <v>0.23505926842105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23.505926842105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0.008</v>
      </c>
      <c r="E7" s="11">
        <f>D7*$B$2</f>
        <v>0.008</v>
      </c>
      <c r="F7" t="s">
        <v>34</v>
      </c>
      <c r="G7" s="4">
        <f>E7*30.9875</f>
        <v>0.2479</v>
      </c>
    </row>
    <row r="8">
      <c r="A8" t="s" s="12">
        <v>35</v>
      </c>
      <c r="B8" t="s">
        <v>36</v>
      </c>
      <c r="C8" t="s">
        <v>33</v>
      </c>
      <c r="D8" s="9">
        <v>0.1</v>
      </c>
      <c r="E8" s="11">
        <f>D8*$B$2</f>
        <v>0.1</v>
      </c>
      <c r="F8" t="s">
        <v>24</v>
      </c>
      <c r="G8" s="4">
        <f>E8*0.5902684211</f>
        <v>0.059027</v>
      </c>
    </row>
    <row r="9">
      <c r="A9" t="s">
        <v>37</v>
      </c>
      <c r="B9" t="s">
        <v>38</v>
      </c>
      <c r="C9" t="s">
        <v>39</v>
      </c>
      <c r="D9" s="9">
        <v>0.04</v>
      </c>
      <c r="E9" s="11">
        <f>D9*$B$2</f>
        <v>0.04</v>
      </c>
      <c r="F9" t="s">
        <v>34</v>
      </c>
      <c r="G9" s="4">
        <f>E9*10.5</f>
        <v>0.42</v>
      </c>
    </row>
    <row r="10">
      <c r="A10" t="s">
        <v>40</v>
      </c>
      <c r="B10" t="s">
        <v>41</v>
      </c>
      <c r="C10" t="s">
        <v>39</v>
      </c>
      <c r="D10" s="9">
        <v>0.008</v>
      </c>
      <c r="E10" s="11">
        <f>D10*$B$2</f>
        <v>0.008</v>
      </c>
      <c r="F10" t="s">
        <v>34</v>
      </c>
      <c r="G10" s="4">
        <f>E10*18</f>
        <v>0.144</v>
      </c>
    </row>
    <row r="11">
      <c r="A11" t="s">
        <v>42</v>
      </c>
      <c r="B11" t="s">
        <v>43</v>
      </c>
      <c r="C11" t="s">
        <v>44</v>
      </c>
      <c r="D11" s="9">
        <v>0.6</v>
      </c>
      <c r="E11" s="11">
        <f>D11*$B$2</f>
        <v>0.6</v>
      </c>
      <c r="F11" t="s">
        <v>34</v>
      </c>
      <c r="G11" s="4">
        <f>E11*2.7</f>
        <v>1.62</v>
      </c>
    </row>
    <row r="12">
      <c r="A12" t="s">
        <v>45</v>
      </c>
      <c r="B12" t="s">
        <v>46</v>
      </c>
      <c r="C12" t="s">
        <v>47</v>
      </c>
      <c r="D12" s="9">
        <v>1.5</v>
      </c>
      <c r="E12" s="11">
        <f>D12*$B$2</f>
        <v>1.5</v>
      </c>
      <c r="F12" t="s">
        <v>34</v>
      </c>
      <c r="G12" s="4">
        <f>E12*0.56</f>
        <v>0.84</v>
      </c>
    </row>
    <row r="13">
      <c r="A13" t="s">
        <v>48</v>
      </c>
      <c r="B13" t="s">
        <v>49</v>
      </c>
      <c r="C13" t="s">
        <v>50</v>
      </c>
      <c r="D13" s="9">
        <v>0.25</v>
      </c>
      <c r="E13" s="11">
        <f>D13*$B$2</f>
        <v>0.25</v>
      </c>
      <c r="F13" t="s">
        <v>34</v>
      </c>
      <c r="G13" s="4">
        <f>E13*5.2</f>
        <v>1.3</v>
      </c>
    </row>
    <row r="14">
      <c r="A14" t="s">
        <v>51</v>
      </c>
      <c r="B14" t="s">
        <v>52</v>
      </c>
      <c r="C14" t="s">
        <v>53</v>
      </c>
      <c r="D14" s="9">
        <v>1.5</v>
      </c>
      <c r="E14" s="11">
        <f>D14*$B$2</f>
        <v>1.5</v>
      </c>
      <c r="F14" t="s">
        <v>54</v>
      </c>
      <c r="G14" s="4">
        <f>E14*1.05</f>
        <v>1.575</v>
      </c>
    </row>
    <row r="15">
      <c r="A15" t="s">
        <v>55</v>
      </c>
      <c r="B15" t="s">
        <v>56</v>
      </c>
      <c r="C15" t="s">
        <v>57</v>
      </c>
      <c r="D15" s="9">
        <v>0.25</v>
      </c>
      <c r="E15" s="11">
        <f>D15*$B$2</f>
        <v>0.25</v>
      </c>
      <c r="F15" t="s">
        <v>34</v>
      </c>
      <c r="G15" s="4">
        <f>E15*4.2</f>
        <v>1.05</v>
      </c>
    </row>
    <row r="16">
      <c r="A16" t="s">
        <v>58</v>
      </c>
      <c r="B16" t="s">
        <v>59</v>
      </c>
      <c r="C16" t="s">
        <v>60</v>
      </c>
      <c r="D16" s="9">
        <v>2.5</v>
      </c>
      <c r="E16" s="11">
        <f>D16*$B$2</f>
        <v>2.5</v>
      </c>
      <c r="F16" t="s">
        <v>34</v>
      </c>
      <c r="G16" s="4">
        <f>E16*6.5</f>
        <v>16.25</v>
      </c>
    </row>
    <row r="17">
      <c r="A17"/>
      <c r="B17"/>
      <c r="C17"/>
      <c r="D17"/>
      <c r="E17"/>
      <c r="F17" t="s" s="3">
        <v>61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100</v>
      </c>
      <c r="E2" t="s">
        <v>24</v>
      </c>
      <c r="F2" t="s">
        <v>67</v>
      </c>
    </row>
    <row r="3">
      <c r="A3">
        <v>1</v>
      </c>
      <c r="B3" t="s">
        <v>68</v>
      </c>
      <c r="C3" t="s">
        <v>69</v>
      </c>
      <c r="D3" s="11">
        <v>1.5</v>
      </c>
      <c r="E3" t="s">
        <v>34</v>
      </c>
      <c r="F3" t="s">
        <v>47</v>
      </c>
    </row>
    <row r="4">
      <c r="A4">
        <v>1</v>
      </c>
      <c r="B4" t="s">
        <v>70</v>
      </c>
      <c r="C4" t="s">
        <v>69</v>
      </c>
      <c r="D4" s="11">
        <v>2.5</v>
      </c>
      <c r="E4" t="s">
        <v>34</v>
      </c>
      <c r="F4" t="s">
        <v>60</v>
      </c>
    </row>
    <row r="5">
      <c r="A5">
        <v>1</v>
      </c>
      <c r="B5" t="s">
        <v>71</v>
      </c>
      <c r="C5" t="s">
        <v>69</v>
      </c>
      <c r="D5" s="11">
        <v>0.25</v>
      </c>
      <c r="E5" t="s">
        <v>34</v>
      </c>
      <c r="F5" t="s">
        <v>57</v>
      </c>
    </row>
    <row r="6">
      <c r="A6">
        <v>1</v>
      </c>
      <c r="B6" t="s">
        <v>72</v>
      </c>
      <c r="C6" t="s">
        <v>69</v>
      </c>
      <c r="D6" s="11">
        <v>0.6</v>
      </c>
      <c r="E6" t="s">
        <v>34</v>
      </c>
      <c r="F6" t="s">
        <v>44</v>
      </c>
    </row>
    <row r="7">
      <c r="A7">
        <v>1</v>
      </c>
      <c r="B7" t="s">
        <v>73</v>
      </c>
      <c r="C7" t="s">
        <v>69</v>
      </c>
      <c r="D7" s="11">
        <v>1.5</v>
      </c>
      <c r="E7" t="s">
        <v>54</v>
      </c>
      <c r="F7" t="s">
        <v>53</v>
      </c>
    </row>
    <row r="8">
      <c r="A8">
        <v>1</v>
      </c>
      <c r="B8" t="s">
        <v>74</v>
      </c>
      <c r="C8" t="s">
        <v>69</v>
      </c>
      <c r="D8" s="11">
        <v>0.008</v>
      </c>
      <c r="E8" t="s">
        <v>34</v>
      </c>
      <c r="F8" t="s">
        <v>33</v>
      </c>
    </row>
    <row r="9">
      <c r="A9">
        <v>1</v>
      </c>
      <c r="B9" t="s">
        <v>75</v>
      </c>
      <c r="C9" t="s">
        <v>69</v>
      </c>
      <c r="D9" s="11">
        <v>0.04</v>
      </c>
      <c r="E9" t="s">
        <v>34</v>
      </c>
      <c r="F9" t="s">
        <v>39</v>
      </c>
    </row>
    <row r="10">
      <c r="A10">
        <v>1</v>
      </c>
      <c r="B10" t="s">
        <v>76</v>
      </c>
      <c r="C10" t="s">
        <v>69</v>
      </c>
      <c r="D10" s="11">
        <v>0.008</v>
      </c>
      <c r="E10" t="s">
        <v>34</v>
      </c>
      <c r="F10" t="s">
        <v>39</v>
      </c>
    </row>
    <row r="11">
      <c r="A11">
        <v>1</v>
      </c>
      <c r="B11" t="s">
        <v>77</v>
      </c>
      <c r="C11" t="s">
        <v>69</v>
      </c>
      <c r="D11" s="11">
        <v>0.1</v>
      </c>
      <c r="E11" t="s">
        <v>54</v>
      </c>
      <c r="F11" t="s">
        <v>33</v>
      </c>
    </row>
    <row r="12">
      <c r="A12">
        <v>1</v>
      </c>
      <c r="B12" t="s">
        <v>78</v>
      </c>
      <c r="C12" t="s">
        <v>69</v>
      </c>
      <c r="D12" s="11">
        <v>0.25</v>
      </c>
      <c r="E12" t="s">
        <v>34</v>
      </c>
      <c r="F12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86</v>
      </c>
      <c r="D3" t="inlineStr" s="14">
        <is>
          <t>Préparations préliminaires - Dans une calotte,faire fondre les 250 g de beurre. - Au pinceau,badigeonner l’intérieur de 2 bacs GN 1/1 H ou 8 moules à cake de 181x 80 x 70 mm. - Chemiser les moules avec du papier sulfurisé (facultatif) en faisant adhérer le papier au beurre.Réserver au froid en attente d’utilisation. - Tamiser les farines et la levure ensemble.Réserver. - Tailler en grosse julienne les écorces de fruits confits.Réserver.</t>
        </is>
      </c>
      <c r="E3" t="s" s="14"/>
      <c r="F3" t="s">
        <v>87</v>
      </c>
    </row>
    <row r="4">
      <c r="A4" t="s">
        <v>2</v>
      </c>
      <c r="B4">
        <v>3</v>
      </c>
      <c r="C4" t="s">
        <v>88</v>
      </c>
      <c r="D4" t="inlineStr" s="14">
        <is>
          <t>Confectionner la pâte à pain d’épices - Dans une russe,faire fondre le miel et le porter à ébullition.Laisser refroidir un peu. - Disposer la farine tamisée avec la levure en fontaine dans le fond de la cuve du batteur. - Au milieu de la fontaine,verser le miel.Mélanger avec la feuille en première vitesse. - Ajouter le sucre et les œufs.Mélanger en première vitesse. - Incorporer une partie du lait afin d’obtenir une pâte compacte et sans grumeaux. - Progressivement,incorporer le reste du lait pour détendre la pâte. - Corner les parois de la cuve. - Ajouter les épices,la peau des citrons en râpures et les fruits confits. - Bien mélanger la pâte pour la rendre lisse et homogène.</t>
        </is>
      </c>
      <c r="E4" t="s" s="14"/>
      <c r="F4"/>
    </row>
    <row r="5">
      <c r="A5" t="s">
        <v>2</v>
      </c>
      <c r="B5">
        <v>4</v>
      </c>
      <c r="C5" t="s">
        <v>89</v>
      </c>
      <c r="D5" t="s" s="14">
        <v>90</v>
      </c>
      <c r="E5" t="s" s="14"/>
      <c r="F5"/>
    </row>
    <row r="6">
      <c r="A6" t="s">
        <v>2</v>
      </c>
      <c r="B6">
        <v>5</v>
      </c>
      <c r="C6" t="s">
        <v>91</v>
      </c>
      <c r="D6" t="inlineStr" s="14">
        <is>
          <t>Cuire les pains d’épices - Préchauffer le four sur la position chaleur sèche à + 140/150 °C. - Étager les moules ou les bacs sur l’échelle de four. - Enfourner les pains d’épices sitôt leur préparation achevée. - Cuire les pains d’épices pendant 60 minutes environ. - Contrôler la cuisson par sondage avec la pointe d’un couteau préalablement désinfecté. - La lame doit être sans trace après le sondage.</t>
        </is>
      </c>
      <c r="E6" t="s" s="14"/>
      <c r="F6" t="s">
        <v>92</v>
      </c>
    </row>
    <row r="7">
      <c r="A7" t="s">
        <v>2</v>
      </c>
      <c r="B7">
        <v>6</v>
      </c>
      <c r="C7" t="s">
        <v>93</v>
      </c>
      <c r="D7" t="inlineStr" s="14">
        <is>
          <t>Glacer les pains d’épices - Dans une russe,faire tiédir le sirop de glaçage (voir la recette). - Démouler les pains d’épices sur des grilles à leur sortie du four. - À l’aide d’un pinceau,glacer les pains d’épices avec le sirop de glaçage sitôt leur sortie du four.</t>
        </is>
      </c>
      <c r="E7" t="s" s="14"/>
      <c r="F7"/>
    </row>
    <row r="8">
      <c r="A8" t="s">
        <v>2</v>
      </c>
      <c r="B8">
        <v>7</v>
      </c>
      <c r="C8" t="s">
        <v>94</v>
      </c>
      <c r="D8" t="s" s="14">
        <v>95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96</v>
      </c>
      <c r="B1"/>
      <c r="C1"/>
      <c r="D1"/>
    </row>
    <row r="2">
      <c r="A2" t="str" s="15">
        <f>"GRO_CDC_241 · GRO.DESSERTS · référence : "&amp;Besoins!B3&amp;" "&amp;Besoins!C3&amp;" · multiplicateur réglable sur la feuille ""Besoins"""</f>
        <v>GRO_CDC_241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97</v>
      </c>
      <c r="B4"/>
      <c r="C4"/>
      <c r="D4"/>
    </row>
    <row r="5">
      <c r="A5" t="s" s="17">
        <v>98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99</v>
      </c>
      <c r="B6" t="str" s="14">
        <f>"[ÉTUVER] "&amp;Procedure!D3</f>
        <v>[ÉTUVER] Préparations préliminaires - Dans une calotte,faire fondre les 250 g de beurre. - Au pinceau,badigeonner l’intérieur de 2 bacs GN 1/1 H ou 8 moules à cake de 181x 80 x 70 mm. - Chemiser les moules avec du papier sulfurisé (facultatif) en faisant adhérer le papier au beurre.Réserver au froid en attente d’utilisation. - Tamiser les farines et la levure ensemble.Réserver. - Tailler en grosse julienne les écorces de fruits confits.Réserver.</v>
      </c>
      <c r="C6"/>
      <c r="D6"/>
    </row>
    <row r="7">
      <c r="A7" t="s" s="17">
        <v>100</v>
      </c>
      <c r="B7" t="str" s="14">
        <f>"[CONFECTIONNER] "&amp;Procedure!D4</f>
        <v>[CONFECTIONNER] Confectionner la pâte à pain d’épices - Dans une russe,faire fondre le miel et le porter à ébullition.Laisser refroidir un peu. - Disposer la farine tamisée avec la levure en fontaine dans le fond de la cuve du batteur. - Au milieu de la fontaine,verser le miel.Mélanger avec la feuille en première vitesse. - Ajouter le sucre et les œufs.Mélanger en première vitesse. - Incorporer une partie du lait afin d’obtenir une pâte compacte et sans grumeaux. - Progressivement,incorporer le reste du lait pour détendre la pâte. - Corner les parois de la cuve. - Ajouter les épices,la peau des citrons en râpures et les fruits confits. - Bien mélanger la pâte pour la rendre lisse et homogène.</v>
      </c>
      <c r="C7"/>
      <c r="D7"/>
    </row>
    <row r="8">
      <c r="A8" t="s" s="17">
        <v>101</v>
      </c>
      <c r="B8" t="str" s="14">
        <f>"[FOURRER] "&amp;Procedure!D5</f>
        <v>[FOURRER] Garnir les moules - Garnir les moules aux 3/4 de leur hauteur. - Égaliser la surface de la pâte avec une corne.</v>
      </c>
      <c r="C8"/>
      <c r="D8"/>
    </row>
    <row r="9">
      <c r="A9" t="s" s="17">
        <v>102</v>
      </c>
      <c r="B9" t="str" s="14">
        <f>"[CUIRE] "&amp;Procedure!D6</f>
        <v>[CUIRE] Cuire les pains d’épices - Préchauffer le four sur la position chaleur sèche à + 140/150 °C. - Étager les moules ou les bacs sur l’échelle de four. - Enfourner les pains d’épices sitôt leur préparation achevée. - Cuire les pains d’épices pendant 60 minutes environ. - Contrôler la cuisson par sondage avec la pointe d’un couteau préalablement désinfecté. - La lame doit être sans trace après le sondage.</v>
      </c>
      <c r="C9"/>
      <c r="D9"/>
    </row>
    <row r="10">
      <c r="A10" t="s" s="17">
        <v>103</v>
      </c>
      <c r="B10" t="str" s="14">
        <f>"[GLACER] "&amp;Procedure!D7</f>
        <v>[GLACER] Glacer les pains d’épices - Dans une russe,faire tiédir le sirop de glaçage (voir la recette). - Démouler les pains d’épices sur des grilles à leur sortie du four. - À l’aide d’un pinceau,glacer les pains d’épices avec le sirop de glaçage sitôt leur sortie du four.</v>
      </c>
      <c r="C10"/>
      <c r="D10"/>
    </row>
    <row r="11">
      <c r="A11" t="s" s="17">
        <v>104</v>
      </c>
      <c r="B11" t="str" s="14">
        <f>"[DRESSER] "&amp;Procedure!D8</f>
        <v>[DRESSER] Dresser et servir le pain d’épices - Détailler le pain d’épices en tranches. - Servir le pain d’épices en accompagnement de crèmes diverses.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2026-08-01T02:07:14Z</dcterms:created>
  <dc:title>PAIN D’ÉPICES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2026-08-01T02:07:14Z</dcterms:modified>
  <cp:revision>1</cp:revision>
</cp:coreProperties>
</file>