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<sst xmlns="http://schemas.openxmlformats.org/spreadsheetml/2006/main" count="96" uniqueCount="96">
  <si>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</si>
  <si>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</si>
  <si>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PUDDING DE RIZ</t>
  </si>
  <si>
    <t>Code</t>
  </si>
  <si>
    <t>GRO_CDC_240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</si>
  <si>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</si>
  <si>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</si>
  <si>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</si>
  <si>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</si>
  <si>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</si>
  <si>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</si>
  <si>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</si>
  <si>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</si>
  <si>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</si>
  <si>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</si>
  <si>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</si>
  <si>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</si>
  <si>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</si>
  <si>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</si>
  <si>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</si>
  <si>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</si>
  <si>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</si>
  <si>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</si>
  <si>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</si>
  <si>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</si>
  <si>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</si>
  <si>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</si>
  <si>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</si>
  <si>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</si>
  <si>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</si>
  <si>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</si>
  <si>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</si>
  <si>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</si>
  <si>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</si>
  <si>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</si>
  <si>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</si>
  <si>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</si>
  <si>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COUV-CARAMEL</t>
  </si>
  <si>
    <t>Couverture caramel (Dulcey/blond)</t>
  </si>
  <si>
    <t>Chocolats de couverture</t>
  </si>
  <si>
    <t>kg</t>
  </si>
  <si>
    <t>EPI-CANNELLE-POW</t>
  </si>
  <si>
    <t>Cannelle en poudre</t>
  </si>
  <si>
    <t>Épices en poudre et graines</t>
  </si>
  <si>
    <t>RNME101485</t>
  </si>
  <si>
    <t>Raisins secs sultanine sachet 1kg</t>
  </si>
  <si>
    <t>Pâtisserie épicerie sucrée</t>
  </si>
  <si>
    <t>RNME101466</t>
  </si>
  <si>
    <t>Sucre poudre sac 1kg</t>
  </si>
  <si>
    <t>FRUIT-CONF-MIX</t>
  </si>
  <si>
    <t>Mélange fruits confits (cake)</t>
  </si>
  <si>
    <t>Fruits séchés et confits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</si>
  <si>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</si>
  <si>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</si>
  <si>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</si>
  <si>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</si>
  <si>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</si>
  <si>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</si>
  <si>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</si>
  <si>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</si>
  <si>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</si>
  <si>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</si>
  <si>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</si>
  <si>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</si>
  <si>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</si>
  <si>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</si>
  <si>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</si>
  <si>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Sucre poudre sac 1kg</t>
  </si>
  <si>
    <t xml:space="preserve">    ↳ Extrait de vanille alcoolisé</t>
  </si>
  <si>
    <t xml:space="preserve">    ↳ Cannelle en poudre</t>
  </si>
  <si>
    <t xml:space="preserve">    ↳ Mélange fruits confits (cake)</t>
  </si>
  <si>
    <t xml:space="preserve">    ↳ Raisins secs sultanine sachet 1kg</t>
  </si>
  <si>
    <t xml:space="preserve">    ↳ Rhum ambré de cuisine (baba)</t>
  </si>
  <si>
    <t xml:space="preserve">    ↳ Couverture caramel (Dulcey/blond)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</si>
  <si>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</si>
  <si>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</si>
  <si>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</si>
  <si>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</si>
  <si>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</si>
  <si>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</si>
  <si>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</si>
  <si>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</si>
  <si>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</si>
  <si>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</si>
  <si>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</si>
  <si>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TERMINER</t>
  </si>
  <si>
    <t>13 min (repos)</t>
  </si>
  <si>
    <t>SERVIR</t>
  </si>
  <si>
    <t>Fiche technique — PUDDING DE RIZ</t>
  </si>
  <si>
    <t>PUDDING DE RIZ  GRO_CDC_240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</si>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</sst>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55.683</v>
      </c>
    </row>
    <row r="12">
      <c r="A12" t="s" s="3">
        <v>16</v>
      </c>
      <c r="B12" s="4">
        <v>0.55683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55.683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33</v>
      </c>
      <c r="D8" s="9">
        <v>0.2</v>
      </c>
      <c r="E8" s="11">
        <f>D8*$B$2</f>
        <v>0.2</v>
      </c>
      <c r="F8" t="s">
        <v>34</v>
      </c>
      <c r="G8" s="4">
        <f>E8*14</f>
        <v>2.8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40</v>
      </c>
      <c r="G9" s="4">
        <f>E9*19.5</f>
        <v>19.5</v>
      </c>
    </row>
    <row r="10">
      <c r="A10" t="s">
        <v>41</v>
      </c>
      <c r="B10" t="s">
        <v>42</v>
      </c>
      <c r="C10" t="s">
        <v>43</v>
      </c>
      <c r="D10" s="9">
        <v>0.006</v>
      </c>
      <c r="E10" s="11">
        <f>D10*$B$2</f>
        <v>0.006</v>
      </c>
      <c r="F10" t="s">
        <v>40</v>
      </c>
      <c r="G10" s="4">
        <f>E10*10.5</f>
        <v>0.063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40</v>
      </c>
      <c r="G11" s="4">
        <f>E11*7.72</f>
        <v>3.86</v>
      </c>
    </row>
    <row r="12">
      <c r="A12" t="s">
        <v>47</v>
      </c>
      <c r="B12" t="s">
        <v>48</v>
      </c>
      <c r="C12" t="s">
        <v>46</v>
      </c>
      <c r="D12" s="9">
        <v>1.8</v>
      </c>
      <c r="E12" s="11">
        <f>D12*$B$2</f>
        <v>1.8</v>
      </c>
      <c r="F12" t="s">
        <v>40</v>
      </c>
      <c r="G12" s="4">
        <f>E12*2.7</f>
        <v>4.86</v>
      </c>
    </row>
    <row r="13">
      <c r="A13" t="s">
        <v>49</v>
      </c>
      <c r="B13" t="s">
        <v>50</v>
      </c>
      <c r="C13" t="s">
        <v>51</v>
      </c>
      <c r="D13" s="9">
        <v>1</v>
      </c>
      <c r="E13" s="11">
        <f>D13*$B$2</f>
        <v>1</v>
      </c>
      <c r="F13" t="s">
        <v>40</v>
      </c>
      <c r="G13" s="4">
        <f>E13*7.5</f>
        <v>7.5</v>
      </c>
    </row>
    <row r="14">
      <c r="A14" t="s">
        <v>52</v>
      </c>
      <c r="B14" t="s">
        <v>53</v>
      </c>
      <c r="C14" t="s">
        <v>54</v>
      </c>
      <c r="D14" s="9">
        <v>0.25</v>
      </c>
      <c r="E14" s="11">
        <f>D14*$B$2</f>
        <v>0.25</v>
      </c>
      <c r="F14" t="s">
        <v>40</v>
      </c>
      <c r="G14" s="4">
        <f>E14*5.2</f>
        <v>1.3</v>
      </c>
    </row>
    <row r="15">
      <c r="A15" t="s">
        <v>55</v>
      </c>
      <c r="B15" t="s">
        <v>56</v>
      </c>
      <c r="C15" t="s">
        <v>57</v>
      </c>
      <c r="D15" s="9">
        <v>12</v>
      </c>
      <c r="E15" s="11">
        <f>D15*$B$2</f>
        <v>12</v>
      </c>
      <c r="F15" t="s">
        <v>34</v>
      </c>
      <c r="G15" s="4">
        <f>E15*1.05</f>
        <v>12.6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12</v>
      </c>
      <c r="E3" t="s">
        <v>34</v>
      </c>
      <c r="F3" t="s">
        <v>57</v>
      </c>
    </row>
    <row r="4">
      <c r="A4">
        <v>1</v>
      </c>
      <c r="B4" t="s">
        <v>67</v>
      </c>
      <c r="C4" t="s">
        <v>66</v>
      </c>
      <c r="D4" s="11">
        <v>1.8</v>
      </c>
      <c r="E4" t="s">
        <v>40</v>
      </c>
      <c r="F4" t="s">
        <v>46</v>
      </c>
    </row>
    <row r="5">
      <c r="A5">
        <v>1</v>
      </c>
      <c r="B5" t="s">
        <v>68</v>
      </c>
      <c r="C5" t="s">
        <v>66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69</v>
      </c>
      <c r="C6" t="s">
        <v>66</v>
      </c>
      <c r="D6" s="11">
        <v>0.006</v>
      </c>
      <c r="E6" t="s">
        <v>40</v>
      </c>
      <c r="F6" t="s">
        <v>43</v>
      </c>
    </row>
    <row r="7">
      <c r="A7">
        <v>1</v>
      </c>
      <c r="B7" t="s">
        <v>70</v>
      </c>
      <c r="C7" t="s">
        <v>66</v>
      </c>
      <c r="D7" s="11">
        <v>1</v>
      </c>
      <c r="E7" t="s">
        <v>40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0.5</v>
      </c>
      <c r="E8" t="s">
        <v>40</v>
      </c>
      <c r="F8" t="s">
        <v>46</v>
      </c>
    </row>
    <row r="9">
      <c r="A9">
        <v>1</v>
      </c>
      <c r="B9" t="s">
        <v>72</v>
      </c>
      <c r="C9" t="s">
        <v>66</v>
      </c>
      <c r="D9" s="11">
        <v>0.2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1</v>
      </c>
      <c r="E10" t="s">
        <v>40</v>
      </c>
      <c r="F10" t="s">
        <v>39</v>
      </c>
    </row>
    <row r="11">
      <c r="A11">
        <v>1</v>
      </c>
      <c r="B11" t="s">
        <v>74</v>
      </c>
      <c r="C11" t="s">
        <v>66</v>
      </c>
      <c r="D11" s="11">
        <v>0.25</v>
      </c>
      <c r="E11" t="s">
        <v>40</v>
      </c>
      <c r="F11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Servir le pudding - Détailler le pudding en 25 portions par bac. - Servir la portion à l’aide d’une spatule de service carrée. - Napper avec un peu de caramel le dessus du pudding.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4">
        <f>"GRO_CDC_240 · GRO.DESSERTS · référence : "&amp;Besoins!B3&amp;" "&amp;Besoins!C3&amp;" · multiplicateur réglable sur la feuille ""Besoins"""</f>
        <v>GRO_CDC_240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91</v>
      </c>
      <c r="B6" t="str" s="13">
        <f>"[ÉTUVER] "&amp;Procedure!D3</f>
        <v>[ÉTUVER] 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v>
      </c>
      <c r="C6"/>
      <c r="D6"/>
    </row>
    <row r="7">
      <c r="A7" t="s" s="16">
        <v>92</v>
      </c>
      <c r="B7" t="str" s="13">
        <f>"[PORTER] "&amp;Procedure!D4</f>
        <v>[PORTER] 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v>
      </c>
      <c r="C7"/>
      <c r="D7"/>
    </row>
    <row r="8">
      <c r="A8" t="s" s="16">
        <v>93</v>
      </c>
      <c r="B8" t="str" s="13">
        <f>"[TERMINER] "&amp;Procedure!D5</f>
        <v>[TERMINER] 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v>
      </c>
      <c r="C8"/>
      <c r="D8"/>
    </row>
    <row r="9">
      <c r="A9" t="s" s="16">
        <v>94</v>
      </c>
      <c r="B9" t="str" s="13">
        <f>"[SERVIR] "&amp;Procedure!D6</f>
        <v>[SERVIR] Servir le pudding - Détailler le pudding en 25 portions par bac. - Servir la portion à l’aide d’une spatule de service carrée. - Napper avec un peu de caramel le dessus du pudding.</v>
      </c>
      <c r="C9"/>
      <c r="D9"/>
    </row>
    <row r="10">
      <c r="A10" t="s" s="16">
        <v>95</v>
      </c>
      <c r="B10" t="str" s="13">
        <f>Procedure!D7</f>
        <v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2026-09-15T14:14:51Z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2026-09-15T14:14:51Z</dcterms:modified>
  <cp:revision>1</cp:revision>
</cp:coreProperties>
</file>