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<sst xmlns="http://schemas.openxmlformats.org/spreadsheetml/2006/main" count="104" uniqueCount="104">
  <si>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</si>
  <si>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</si>
  <si>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AUX FRUITS CONFITS</t>
  </si>
  <si>
    <t>Code</t>
  </si>
  <si>
    <t>GRO_CDC_234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</si>
  <si>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</si>
  <si>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</si>
  <si>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</si>
  <si>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</si>
  <si>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</si>
  <si>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</si>
  <si>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</si>
  <si>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</si>
  <si>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</si>
  <si>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</si>
  <si>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</si>
  <si>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</si>
  <si>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</si>
  <si>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</si>
  <si>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</si>
  <si>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</si>
  <si>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</si>
  <si>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</si>
  <si>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</si>
  <si>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</si>
  <si>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</si>
  <si>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</si>
  <si>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</si>
  <si>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</si>
  <si>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</si>
  <si>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</si>
  <si>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</si>
  <si>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</si>
  <si>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</si>
  <si>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</si>
  <si>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</si>
  <si>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</si>
  <si>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ANGELIQUE-CONF</t>
  </si>
  <si>
    <t>Angelique confite</t>
  </si>
  <si>
    <t>Épices en poudre et graines</t>
  </si>
  <si>
    <t>kg</t>
  </si>
  <si>
    <t>RNME101485</t>
  </si>
  <si>
    <t>Raisins secs sultanine sachet 1kg</t>
  </si>
  <si>
    <t>Pâtisserie épicerie sucrée</t>
  </si>
  <si>
    <t>RNME101466</t>
  </si>
  <si>
    <t>Sucre poudre sac 1kg</t>
  </si>
  <si>
    <t>FAR-T55</t>
  </si>
  <si>
    <t>Farine de blé T55</t>
  </si>
  <si>
    <t>Farines de blé</t>
  </si>
  <si>
    <t>CERISE-CONF</t>
  </si>
  <si>
    <t>Cerises confites (bigarreaux)</t>
  </si>
  <si>
    <t>Fruits séchés et confits</t>
  </si>
  <si>
    <t>FRUIT-CONF-MIX</t>
  </si>
  <si>
    <t>Mélange fruits confits (cake)</t>
  </si>
  <si>
    <t>BEU-DOUX</t>
  </si>
  <si>
    <t>Beurre doux 82% MG plaquette</t>
  </si>
  <si>
    <t>Beurres et margarines</t>
  </si>
  <si>
    <t>LEV-CHIMIQUE</t>
  </si>
  <si>
    <t>Levure chimique (poudre à lever)</t>
  </si>
  <si>
    <t>Levures et agents levants</t>
  </si>
  <si>
    <t>OVO-ENT-LIQ</t>
  </si>
  <si>
    <t>Oeuf entier liquide pasteurisé</t>
  </si>
  <si>
    <t>Ovoproduits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</si>
  <si>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</si>
  <si>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</si>
  <si>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</si>
  <si>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</si>
  <si>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</si>
  <si>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</si>
  <si>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</si>
  <si>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</si>
  <si>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</si>
  <si>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</si>
  <si>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Farine de blé T55</t>
  </si>
  <si>
    <t xml:space="preserve">    ↳ Oeuf entier liquide pasteurisé</t>
  </si>
  <si>
    <t xml:space="preserve">    ↳ Levure chimique (poudre à lever)</t>
  </si>
  <si>
    <t xml:space="preserve">    ↳ Raisins secs sultanine sachet 1kg</t>
  </si>
  <si>
    <t xml:space="preserve">    ↳ Mélange fruits confits (cake)</t>
  </si>
  <si>
    <t xml:space="preserve">    ↳ Extrait de vanille alcoolisé</t>
  </si>
  <si>
    <t xml:space="preserve">    ↳ Rhum ambré de cuisine (baba)</t>
  </si>
  <si>
    <t xml:space="preserve">    ↳ Cerises confites (bigarreaux)</t>
  </si>
  <si>
    <t xml:space="preserve">    ↳ Angelique confite</t>
  </si>
  <si>
    <t>Recette</t>
  </si>
  <si>
    <t>#</t>
  </si>
  <si>
    <t>Verbe</t>
  </si>
  <si>
    <t>Étape</t>
  </si>
  <si>
    <t>Précision technique</t>
  </si>
  <si>
    <t>Durée</t>
  </si>
  <si>
    <t>METTRE EN PLACE</t>
  </si>
  <si>
    <t>ÉTUVER</t>
  </si>
  <si>
    <t>70 min (repos)</t>
  </si>
  <si>
    <t>ÉGOUTTER</t>
  </si>
  <si>
    <t>FOURRER</t>
  </si>
  <si>
    <t>CUIRE</t>
  </si>
  <si>
    <t>35 min (cuisson)</t>
  </si>
  <si>
    <t>DÉCORER</t>
  </si>
  <si>
    <t>Fiche technique — AUX FRUITS CONFITS</t>
  </si>
  <si>
    <t>AUX FRUITS CONFITS  GRO_CDC_234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</si>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</sst>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39.43</v>
      </c>
    </row>
    <row r="12">
      <c r="A12" t="s" s="3">
        <v>16</v>
      </c>
      <c r="B12" s="4">
        <v>0.3943</v>
      </c>
    </row>
    <row r="13">
      <c r="A13"/>
      <c r="B13"/>
    </row>
    <row r="14">
      <c r="A14" t="s" s="5">
        <v>17</v>
      </c>
      <c r="B14" t="s" s="5">
        <v>14</v>
      </c>
    </row>
    <row r="15">
      <c r="A15" t="s" s="5">
        <v>18</v>
      </c>
      <c r="B15" s="6">
        <v>39.43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0.05</v>
      </c>
      <c r="E7" s="11">
        <f>D7*$B$2</f>
        <v>0.05</v>
      </c>
      <c r="F7" t="s">
        <v>34</v>
      </c>
      <c r="G7" s="4">
        <f>E7*32</f>
        <v>1.6</v>
      </c>
    </row>
    <row r="8">
      <c r="A8" t="s">
        <v>35</v>
      </c>
      <c r="B8" t="s">
        <v>36</v>
      </c>
      <c r="C8" t="s">
        <v>33</v>
      </c>
      <c r="D8" s="9">
        <v>0.2</v>
      </c>
      <c r="E8" s="11">
        <f>D8*$B$2</f>
        <v>0.2</v>
      </c>
      <c r="F8" t="s">
        <v>34</v>
      </c>
      <c r="G8" s="4">
        <f>E8*14</f>
        <v>2.8</v>
      </c>
    </row>
    <row r="9">
      <c r="A9" t="s">
        <v>37</v>
      </c>
      <c r="B9" t="s">
        <v>38</v>
      </c>
      <c r="C9" t="s">
        <v>39</v>
      </c>
      <c r="D9" s="9">
        <v>0.1</v>
      </c>
      <c r="E9" s="11">
        <f>D9*$B$2</f>
        <v>0.1</v>
      </c>
      <c r="F9" t="s">
        <v>40</v>
      </c>
      <c r="G9" s="4">
        <f>E9*22</f>
        <v>2.2</v>
      </c>
    </row>
    <row r="10">
      <c r="A10" t="s">
        <v>41</v>
      </c>
      <c r="B10" t="s">
        <v>42</v>
      </c>
      <c r="C10" t="s">
        <v>43</v>
      </c>
      <c r="D10" s="9">
        <v>0.75</v>
      </c>
      <c r="E10" s="11">
        <f>D10*$B$2</f>
        <v>0.75</v>
      </c>
      <c r="F10" t="s">
        <v>40</v>
      </c>
      <c r="G10" s="4">
        <f>E10*7.72</f>
        <v>5.79</v>
      </c>
    </row>
    <row r="11">
      <c r="A11" t="s">
        <v>44</v>
      </c>
      <c r="B11" t="s">
        <v>45</v>
      </c>
      <c r="C11" t="s">
        <v>43</v>
      </c>
      <c r="D11" s="9">
        <v>1.5</v>
      </c>
      <c r="E11" s="11">
        <f>D11*$B$2</f>
        <v>1.5</v>
      </c>
      <c r="F11" t="s">
        <v>40</v>
      </c>
      <c r="G11" s="4">
        <f>E11*2.7</f>
        <v>4.05</v>
      </c>
    </row>
    <row r="12">
      <c r="A12" t="s">
        <v>46</v>
      </c>
      <c r="B12" t="s">
        <v>47</v>
      </c>
      <c r="C12" t="s">
        <v>48</v>
      </c>
      <c r="D12" s="9">
        <v>2</v>
      </c>
      <c r="E12" s="11">
        <f>D12*$B$2</f>
        <v>2</v>
      </c>
      <c r="F12" t="s">
        <v>40</v>
      </c>
      <c r="G12" s="4">
        <f>E12*0.56</f>
        <v>1.12</v>
      </c>
    </row>
    <row r="13">
      <c r="A13" t="s">
        <v>49</v>
      </c>
      <c r="B13" t="s">
        <v>50</v>
      </c>
      <c r="C13" t="s">
        <v>51</v>
      </c>
      <c r="D13" s="9">
        <v>0.15</v>
      </c>
      <c r="E13" s="11">
        <f>D13*$B$2</f>
        <v>0.15</v>
      </c>
      <c r="F13" t="s">
        <v>40</v>
      </c>
      <c r="G13" s="4">
        <f>E13*12</f>
        <v>1.8</v>
      </c>
    </row>
    <row r="14">
      <c r="A14" t="s">
        <v>52</v>
      </c>
      <c r="B14" t="s">
        <v>53</v>
      </c>
      <c r="C14" t="s">
        <v>51</v>
      </c>
      <c r="D14" s="9">
        <v>0.75</v>
      </c>
      <c r="E14" s="11">
        <f>D14*$B$2</f>
        <v>0.75</v>
      </c>
      <c r="F14" t="s">
        <v>40</v>
      </c>
      <c r="G14" s="4">
        <f>E14*7.5</f>
        <v>5.625</v>
      </c>
    </row>
    <row r="15">
      <c r="A15" t="s">
        <v>54</v>
      </c>
      <c r="B15" t="s">
        <v>55</v>
      </c>
      <c r="C15" t="s">
        <v>56</v>
      </c>
      <c r="D15" s="9">
        <v>1.5</v>
      </c>
      <c r="E15" s="11">
        <f>D15*$B$2</f>
        <v>1.5</v>
      </c>
      <c r="F15" t="s">
        <v>40</v>
      </c>
      <c r="G15" s="4">
        <f>E15*5.2</f>
        <v>7.8</v>
      </c>
    </row>
    <row r="16">
      <c r="A16" t="s">
        <v>57</v>
      </c>
      <c r="B16" t="s">
        <v>58</v>
      </c>
      <c r="C16" t="s">
        <v>59</v>
      </c>
      <c r="D16" s="9">
        <v>0.05</v>
      </c>
      <c r="E16" s="11">
        <f>D16*$B$2</f>
        <v>0.05</v>
      </c>
      <c r="F16" t="s">
        <v>40</v>
      </c>
      <c r="G16" s="4">
        <f>E16*4.2</f>
        <v>0.21</v>
      </c>
    </row>
    <row r="17">
      <c r="A17" t="s">
        <v>60</v>
      </c>
      <c r="B17" t="s">
        <v>61</v>
      </c>
      <c r="C17" t="s">
        <v>62</v>
      </c>
      <c r="D17" s="9">
        <v>1.65</v>
      </c>
      <c r="E17" s="11">
        <f>D17*$B$2</f>
        <v>1.65</v>
      </c>
      <c r="F17" t="s">
        <v>40</v>
      </c>
      <c r="G17" s="4">
        <f>E17*3.9</f>
        <v>6.435</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40</v>
      </c>
      <c r="F3" t="s">
        <v>56</v>
      </c>
    </row>
    <row r="4">
      <c r="A4">
        <v>1</v>
      </c>
      <c r="B4" t="s">
        <v>72</v>
      </c>
      <c r="C4" t="s">
        <v>71</v>
      </c>
      <c r="D4" s="11">
        <v>1.5</v>
      </c>
      <c r="E4" t="s">
        <v>40</v>
      </c>
      <c r="F4" t="s">
        <v>43</v>
      </c>
    </row>
    <row r="5">
      <c r="A5">
        <v>1</v>
      </c>
      <c r="B5" t="s">
        <v>73</v>
      </c>
      <c r="C5" t="s">
        <v>71</v>
      </c>
      <c r="D5" s="11">
        <v>2</v>
      </c>
      <c r="E5" t="s">
        <v>40</v>
      </c>
      <c r="F5" t="s">
        <v>48</v>
      </c>
    </row>
    <row r="6">
      <c r="A6">
        <v>1</v>
      </c>
      <c r="B6" t="s">
        <v>74</v>
      </c>
      <c r="C6" t="s">
        <v>71</v>
      </c>
      <c r="D6" s="11">
        <v>1.65</v>
      </c>
      <c r="E6" t="s">
        <v>40</v>
      </c>
      <c r="F6" t="s">
        <v>62</v>
      </c>
    </row>
    <row r="7">
      <c r="A7">
        <v>1</v>
      </c>
      <c r="B7" t="s">
        <v>75</v>
      </c>
      <c r="C7" t="s">
        <v>71</v>
      </c>
      <c r="D7" s="11">
        <v>0.05</v>
      </c>
      <c r="E7" t="s">
        <v>40</v>
      </c>
      <c r="F7" t="s">
        <v>59</v>
      </c>
    </row>
    <row r="8">
      <c r="A8">
        <v>1</v>
      </c>
      <c r="B8" t="s">
        <v>76</v>
      </c>
      <c r="C8" t="s">
        <v>71</v>
      </c>
      <c r="D8" s="11">
        <v>0.75</v>
      </c>
      <c r="E8" t="s">
        <v>40</v>
      </c>
      <c r="F8" t="s">
        <v>43</v>
      </c>
    </row>
    <row r="9">
      <c r="A9">
        <v>1</v>
      </c>
      <c r="B9" t="s">
        <v>77</v>
      </c>
      <c r="C9" t="s">
        <v>71</v>
      </c>
      <c r="D9" s="11">
        <v>0.75</v>
      </c>
      <c r="E9" t="s">
        <v>40</v>
      </c>
      <c r="F9" t="s">
        <v>51</v>
      </c>
    </row>
    <row r="10">
      <c r="A10">
        <v>1</v>
      </c>
      <c r="B10" t="s">
        <v>78</v>
      </c>
      <c r="C10" t="s">
        <v>71</v>
      </c>
      <c r="D10" s="11">
        <v>0.05</v>
      </c>
      <c r="E10" t="s">
        <v>34</v>
      </c>
      <c r="F10" t="s">
        <v>33</v>
      </c>
    </row>
    <row r="11">
      <c r="A11">
        <v>1</v>
      </c>
      <c r="B11" t="s">
        <v>79</v>
      </c>
      <c r="C11" t="s">
        <v>71</v>
      </c>
      <c r="D11" s="11">
        <v>0.2</v>
      </c>
      <c r="E11" t="s">
        <v>34</v>
      </c>
      <c r="F11" t="s">
        <v>33</v>
      </c>
    </row>
    <row r="12">
      <c r="A12">
        <v>1</v>
      </c>
      <c r="B12" t="s">
        <v>80</v>
      </c>
      <c r="C12" t="s">
        <v>71</v>
      </c>
      <c r="D12" s="11">
        <v>0.15</v>
      </c>
      <c r="E12" t="s">
        <v>40</v>
      </c>
      <c r="F12" t="s">
        <v>51</v>
      </c>
    </row>
    <row r="13">
      <c r="A13">
        <v>1</v>
      </c>
      <c r="B13" t="s">
        <v>81</v>
      </c>
      <c r="C13" t="s">
        <v>71</v>
      </c>
      <c r="D13" s="11">
        <v>0.1</v>
      </c>
      <c r="E13" t="s">
        <v>40</v>
      </c>
      <c r="F13"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inlineStr" s="13">
        <is>
          <t>Mise en place du poste de travail E - Vérifier les D.L.C.,peser les denrées,sélectionner le matériel nécessaire. - Laver et désinfecter le matériel et le poste de travail en suivant les protocoles. R</t>
        </is>
      </c>
      <c r="E2" t="s" s="13"/>
      <c r="F2"/>
    </row>
    <row r="3">
      <c r="A3" t="s">
        <v>2</v>
      </c>
      <c r="B3">
        <v>2</v>
      </c>
      <c r="C3" t="s">
        <v>89</v>
      </c>
      <c r="D3" t="inlineStr" s="13">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3"/>
      <c r="F3" t="s">
        <v>90</v>
      </c>
    </row>
    <row r="4">
      <c r="A4" t="s">
        <v>2</v>
      </c>
      <c r="B4">
        <v>3</v>
      </c>
      <c r="C4" t="s">
        <v>91</v>
      </c>
      <c r="D4" t="inlineStr" s="13">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3"/>
      <c r="F4"/>
    </row>
    <row r="5">
      <c r="A5" t="s">
        <v>2</v>
      </c>
      <c r="B5">
        <v>4</v>
      </c>
      <c r="C5" t="s">
        <v>92</v>
      </c>
      <c r="D5" t="inlineStr" s="13">
        <is>
          <t>Garnir les moules - À l’aide d’une louche,garnir les moules à cake aux 3/4 de leur hauteur,ou répartir la pâte à cake dans les 2 bacs GN. - Égaliser la surface de la pâte à l’aide d’une spatule ou d’une corne.</t>
        </is>
      </c>
      <c r="E5" t="s" s="13"/>
      <c r="F5"/>
    </row>
    <row r="6">
      <c r="A6" t="s">
        <v>2</v>
      </c>
      <c r="B6">
        <v>5</v>
      </c>
      <c r="C6" t="s">
        <v>93</v>
      </c>
      <c r="D6" t="inlineStr" s="13">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3"/>
      <c r="F6" t="s">
        <v>94</v>
      </c>
    </row>
    <row r="7">
      <c r="A7" t="s">
        <v>2</v>
      </c>
      <c r="B7">
        <v>6</v>
      </c>
      <c r="C7" t="s">
        <v>95</v>
      </c>
      <c r="D7" t="inlineStr" s="13">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96</v>
      </c>
      <c r="B1"/>
      <c r="C1"/>
      <c r="D1"/>
    </row>
    <row r="2">
      <c r="A2" t="str" s="14">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5">
        <v>97</v>
      </c>
      <c r="B4"/>
      <c r="C4"/>
      <c r="D4"/>
    </row>
    <row r="5">
      <c r="A5" t="s" s="16">
        <v>98</v>
      </c>
      <c r="B5" t="str" s="13">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6">
        <v>99</v>
      </c>
      <c r="B6" t="str" s="13">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6">
        <v>100</v>
      </c>
      <c r="B7" t="str" s="13">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6">
        <v>101</v>
      </c>
      <c r="B8" t="str" s="13">
        <f>"[FOURRER] "&amp;Procedure!D5</f>
        <v>[FOURRER] Garnir les moules - À l’aide d’une louche,garnir les moules à cake aux 3/4 de leur hauteur,ou répartir la pâte à cake dans les 2 bacs GN. - Égaliser la surface de la pâte à l’aide d’une spatule ou d’une corne.</v>
      </c>
      <c r="C8"/>
      <c r="D8"/>
    </row>
    <row r="9">
      <c r="A9" t="s" s="16">
        <v>102</v>
      </c>
      <c r="B9" t="str" s="13">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6">
        <v>103</v>
      </c>
      <c r="B10" t="str" s="13">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2026-09-15T11:56:11Z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2026-09-15T11:56:11Z</dcterms:modified>
  <cp:revision>1</cp:revision>
</cp:coreProperties>
</file>