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<sst xmlns="http://schemas.openxmlformats.org/spreadsheetml/2006/main" count="113" uniqueCount="113">
  <si>
    <t>Fiche technique</t>
  </si>
  <si>
    <t>Nom</t>
  </si>
  <si>
    <t>SAUCES POUR DESSERTS</t>
  </si>
  <si>
    <t>Code</t>
  </si>
  <si>
    <t>GRO_CDC_228</t>
  </si>
  <si>
    <t>Classe</t>
  </si>
  <si>
    <t>Préparations de base collectivité (GRO.BASES)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</si>
  <si>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</si>
  <si>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</si>
  <si>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</si>
  <si>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</si>
  <si>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</si>
  <si>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</si>
  <si>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</si>
  <si>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</si>
  <si>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</si>
  <si>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</si>
  <si>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</si>
  <si>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</si>
  <si>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</si>
  <si>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14:36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</si>
  <si>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</si>
  <si>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</si>
  <si>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</si>
  <si>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</si>
  <si>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</si>
  <si>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</si>
  <si>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</si>
  <si>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</si>
  <si>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</si>
  <si>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</si>
  <si>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LAIT-COCO-CUI</t>
  </si>
  <si>
    <t>Lait de coco cuisine (conserve)</t>
  </si>
  <si>
    <t>Pâtes et curry asiatiques</t>
  </si>
  <si>
    <t>lt</t>
  </si>
  <si>
    <t>CAFE-SOLUBLE</t>
  </si>
  <si>
    <t>Café soluble</t>
  </si>
  <si>
    <t>Cafés</t>
  </si>
  <si>
    <t>kg</t>
  </si>
  <si>
    <t>CALLEBAUT-811</t>
  </si>
  <si>
    <t>Callebaut 811 (couverture noire 54,5% cacao)</t>
  </si>
  <si>
    <t>Chocolats de couverture</t>
  </si>
  <si>
    <t>00000061</t>
  </si>
  <si>
    <t>EAU</t>
  </si>
  <si>
    <t>Matières diverses (à trier)</t>
  </si>
  <si>
    <t>RNME101486</t>
  </si>
  <si>
    <t>Abricots secs dénoyautés sachet 1kg</t>
  </si>
  <si>
    <t>Pâtisserie épicerie sucrée</t>
  </si>
  <si>
    <t>RNME101466</t>
  </si>
  <si>
    <t>Sucre poudre sac 1kg</t>
  </si>
  <si>
    <t>GLU-DE40</t>
  </si>
  <si>
    <t>Glucose DE40 sirop standard</t>
  </si>
  <si>
    <t>Glucoses et sucres techniques</t>
  </si>
  <si>
    <t>CRE-LIQUIDE-35</t>
  </si>
  <si>
    <t>Crème liquide entière 35% MG UHT</t>
  </si>
  <si>
    <t>Crèmes fraîches et laitières</t>
  </si>
  <si>
    <t>LAIT-ENT-UHT</t>
  </si>
  <si>
    <t>Lait entier UHT 3,5% MG brique 1L</t>
  </si>
  <si>
    <t>Laits et laits en poudre</t>
  </si>
  <si>
    <t>Total</t>
  </si>
  <si>
    <t>Niveau</t>
  </si>
  <si>
    <t>Composant</t>
  </si>
  <si>
    <t>Type</t>
  </si>
  <si>
    <t>Quantité (pour 100 pc)</t>
  </si>
  <si>
    <t>recette</t>
  </si>
  <si>
    <t>Préparations de base collectivité</t>
  </si>
  <si>
    <t xml:space="preserve">    ↳ SAUCE ABRICOT</t>
  </si>
  <si>
    <t>Pâtisserie collectivité</t>
  </si>
  <si>
    <t xml:space="preserve">        ↳ Sucre poudre sac 1kg</t>
  </si>
  <si>
    <t>matiere</t>
  </si>
  <si>
    <t xml:space="preserve">        ↳ Glucose DE40 sirop standard</t>
  </si>
  <si>
    <t xml:space="preserve">        ↳ EAU</t>
  </si>
  <si>
    <t xml:space="preserve">        ↳ Abricots secs dénoyautés sachet 1kg</t>
  </si>
  <si>
    <t xml:space="preserve">    ↳ SAUCE CHOCOLAT</t>
  </si>
  <si>
    <t xml:space="preserve">        ↳ Lait entier UHT 3,5% MG brique 1L</t>
  </si>
  <si>
    <t xml:space="preserve">        ↳ Crème liquide entière 35% MG UHT</t>
  </si>
  <si>
    <t xml:space="preserve">        ↳ Callebaut 811 (couverture noire 54,5% cacao)</t>
  </si>
  <si>
    <t xml:space="preserve">    ↳ SAUCE CHOCOLAT CAFÉ</t>
  </si>
  <si>
    <t xml:space="preserve">        ↳ Café soluble</t>
  </si>
  <si>
    <t xml:space="preserve">    ↳ SAUCE CARAMEL</t>
  </si>
  <si>
    <t xml:space="preserve">    ↳ SAUCE COCO</t>
  </si>
  <si>
    <t xml:space="preserve">        ↳ Lait de coco cuisine (conserve)</t>
  </si>
  <si>
    <t>Recette</t>
  </si>
  <si>
    <t>#</t>
  </si>
  <si>
    <t>Verbe</t>
  </si>
  <si>
    <t>Étape</t>
  </si>
  <si>
    <t>Précision technique</t>
  </si>
  <si>
    <t>Durée</t>
  </si>
  <si>
    <t>PORTER</t>
  </si>
  <si>
    <t>5 min (cuisson)</t>
  </si>
  <si>
    <t>BOUILLIR</t>
  </si>
  <si>
    <t>SAUCE ABRICOT</t>
  </si>
  <si>
    <t>SAUCE CHOCOLAT</t>
  </si>
  <si>
    <t>SAUCE CHOCOLAT CAFÉ</t>
  </si>
  <si>
    <t>Le livre propose café soluble OU café moulu en alternative ; le soluble est retenu par défaut pour cette fiche, plus simple à doser en collectivité</t>
  </si>
  <si>
    <t>SAUCE CARAMEL</t>
  </si>
  <si>
    <t>SAUCE COCO</t>
  </si>
  <si>
    <t>Porter à ébullition le sucre et l'eau pour en faire un sirop. Ajouter le lait de coco. Laisser cuire à feu doux 5 minutes.</t>
  </si>
  <si>
    <t>Fiche technique — SAUCES POUR DESSERTS</t>
  </si>
  <si>
    <t>SAUCES POUR DESSERTS  GRO_CDC_228</t>
  </si>
  <si>
    <t>1.</t>
  </si>
  <si>
    <t>2.</t>
  </si>
  <si>
    <t>↳ SAUCE ABRICOT  GRO_CDC_228A</t>
  </si>
  <si>
    <t xml:space="preserve">    Sucre poudre sac 1kg</t>
  </si>
  <si>
    <t xml:space="preserve">    Glucose DE40 sirop standard</t>
  </si>
  <si>
    <t xml:space="preserve">    EAU</t>
  </si>
  <si>
    <t>↳ SAUCE CHOCOLAT  GRO_CDC_228B</t>
  </si>
  <si>
    <t xml:space="preserve">    Lait entier UHT 3,5% MG brique 1L</t>
  </si>
  <si>
    <t xml:space="preserve">    Crème liquide entière 35% MG UHT</t>
  </si>
  <si>
    <t xml:space="preserve">    Callebaut 811 (couverture noire 54,5% cacao)</t>
  </si>
  <si>
    <t>↳ SAUCE CHOCOLAT CAFÉ  GRO_CDC_228C</t>
  </si>
  <si>
    <t>↳ SAUCE CARAMEL  GRO_CDC_228D</t>
  </si>
  <si>
    <t>↳ SAUCE COCO  GRO_CDC_228E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</si>
</sst>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1.8353005</v>
      </c>
    </row>
    <row r="12">
      <c r="A12" t="s" s="3">
        <v>16</v>
      </c>
      <c r="B12" s="4">
        <v>0.018353005</v>
      </c>
    </row>
    <row r="13">
      <c r="A13"/>
      <c r="B13"/>
    </row>
    <row r="14">
      <c r="A14" t="s" s="5">
        <v>17</v>
      </c>
      <c r="B14" t="s" s="5">
        <v>14</v>
      </c>
    </row>
    <row r="15">
      <c r="A15" t="s" s="5">
        <v>18</v>
      </c>
      <c r="B15" s="6">
        <v>1.8353005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0.01</v>
      </c>
      <c r="E7" s="11">
        <f>D7*$B$2</f>
        <v>0.01</v>
      </c>
      <c r="F7" t="s">
        <v>34</v>
      </c>
      <c r="G7" s="4">
        <f>E7*2.8</f>
        <v>0.028</v>
      </c>
    </row>
    <row r="8">
      <c r="A8" t="s">
        <v>35</v>
      </c>
      <c r="B8" t="s">
        <v>36</v>
      </c>
      <c r="C8" t="s">
        <v>37</v>
      </c>
      <c r="D8" s="9">
        <v>0.001</v>
      </c>
      <c r="E8" s="11">
        <f>D8*$B$2</f>
        <v>0.001</v>
      </c>
      <c r="F8" t="s">
        <v>38</v>
      </c>
      <c r="G8" s="4">
        <f>E8*0</f>
        <v>0</v>
      </c>
    </row>
    <row r="9">
      <c r="A9" t="s">
        <v>39</v>
      </c>
      <c r="B9" t="s">
        <v>40</v>
      </c>
      <c r="C9" t="s">
        <v>41</v>
      </c>
      <c r="D9" s="9">
        <v>0.05</v>
      </c>
      <c r="E9" s="11">
        <f>D9*$B$2</f>
        <v>0.05</v>
      </c>
      <c r="F9" t="s">
        <v>38</v>
      </c>
      <c r="G9" s="4">
        <f>E9*18</f>
        <v>0.9</v>
      </c>
    </row>
    <row r="10">
      <c r="A10" t="s" s="12">
        <v>42</v>
      </c>
      <c r="B10" t="s">
        <v>43</v>
      </c>
      <c r="C10" t="s">
        <v>44</v>
      </c>
      <c r="D10" s="9">
        <v>0.0335</v>
      </c>
      <c r="E10" s="11">
        <f>D10*$B$2</f>
        <v>0.0335</v>
      </c>
      <c r="F10" t="s">
        <v>34</v>
      </c>
      <c r="G10" s="4">
        <f>E10*0.003</f>
        <v>0.000101</v>
      </c>
    </row>
    <row r="11">
      <c r="A11" t="s">
        <v>45</v>
      </c>
      <c r="B11" t="s">
        <v>46</v>
      </c>
      <c r="C11" t="s">
        <v>47</v>
      </c>
      <c r="D11" s="9">
        <v>0.03</v>
      </c>
      <c r="E11" s="11">
        <f>D11*$B$2</f>
        <v>0.03</v>
      </c>
      <c r="F11" t="s">
        <v>38</v>
      </c>
      <c r="G11" s="4">
        <f>E11*18.24</f>
        <v>0.5472</v>
      </c>
    </row>
    <row r="12">
      <c r="A12" t="s">
        <v>48</v>
      </c>
      <c r="B12" t="s">
        <v>49</v>
      </c>
      <c r="C12" t="s">
        <v>47</v>
      </c>
      <c r="D12" s="9">
        <v>0.069</v>
      </c>
      <c r="E12" s="11">
        <f>D12*$B$2</f>
        <v>0.069</v>
      </c>
      <c r="F12" t="s">
        <v>38</v>
      </c>
      <c r="G12" s="4">
        <f>E12*2.7</f>
        <v>0.1863</v>
      </c>
    </row>
    <row r="13">
      <c r="A13" t="s">
        <v>50</v>
      </c>
      <c r="B13" t="s">
        <v>51</v>
      </c>
      <c r="C13" t="s">
        <v>52</v>
      </c>
      <c r="D13" s="9">
        <v>0.004</v>
      </c>
      <c r="E13" s="11">
        <f>D13*$B$2</f>
        <v>0.004</v>
      </c>
      <c r="F13" t="s">
        <v>38</v>
      </c>
      <c r="G13" s="4">
        <f>E13*1.8</f>
        <v>0.0072</v>
      </c>
    </row>
    <row r="14">
      <c r="A14" t="s">
        <v>53</v>
      </c>
      <c r="B14" t="s">
        <v>54</v>
      </c>
      <c r="C14" t="s">
        <v>55</v>
      </c>
      <c r="D14" s="9">
        <v>0.04</v>
      </c>
      <c r="E14" s="11">
        <f>D14*$B$2</f>
        <v>0.04</v>
      </c>
      <c r="F14" t="s">
        <v>34</v>
      </c>
      <c r="G14" s="4">
        <f>E14*2.85</f>
        <v>0.114</v>
      </c>
    </row>
    <row r="15">
      <c r="A15" t="s">
        <v>56</v>
      </c>
      <c r="B15" t="s">
        <v>57</v>
      </c>
      <c r="C15" t="s">
        <v>58</v>
      </c>
      <c r="D15" s="9">
        <v>0.05</v>
      </c>
      <c r="E15" s="11">
        <f>D15*$B$2</f>
        <v>0.05</v>
      </c>
      <c r="F15" t="s">
        <v>34</v>
      </c>
      <c r="G15" s="4">
        <f>E15*1.05</f>
        <v>0.0525</v>
      </c>
    </row>
    <row r="16">
      <c r="A16"/>
      <c r="B16"/>
      <c r="C16"/>
      <c r="D16"/>
      <c r="E16"/>
      <c r="F16" t="s" s="3">
        <v>59</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60</v>
      </c>
      <c r="B1" t="s" s="2">
        <v>61</v>
      </c>
      <c r="C1" t="s" s="2">
        <v>62</v>
      </c>
      <c r="D1" t="s" s="2">
        <v>63</v>
      </c>
      <c r="E1" t="s" s="2">
        <v>29</v>
      </c>
      <c r="F1" t="s" s="2">
        <v>5</v>
      </c>
    </row>
    <row r="2">
      <c r="A2">
        <v>0</v>
      </c>
      <c r="B2" t="s">
        <v>2</v>
      </c>
      <c r="C2" t="s">
        <v>64</v>
      </c>
      <c r="D2" s="11">
        <v>100</v>
      </c>
      <c r="E2" t="s">
        <v>24</v>
      </c>
      <c r="F2" t="s">
        <v>65</v>
      </c>
    </row>
    <row r="3">
      <c r="A3">
        <v>1</v>
      </c>
      <c r="B3" t="s">
        <v>66</v>
      </c>
      <c r="C3" t="s">
        <v>64</v>
      </c>
      <c r="D3" s="11">
        <v>1</v>
      </c>
      <c r="E3" t="s">
        <v>24</v>
      </c>
      <c r="F3" t="s">
        <v>67</v>
      </c>
    </row>
    <row r="4">
      <c r="A4">
        <v>2</v>
      </c>
      <c r="B4" t="s">
        <v>68</v>
      </c>
      <c r="C4" t="s">
        <v>69</v>
      </c>
      <c r="D4" s="11">
        <v>0.009</v>
      </c>
      <c r="E4" t="s">
        <v>38</v>
      </c>
      <c r="F4" t="s">
        <v>47</v>
      </c>
    </row>
    <row r="5">
      <c r="A5">
        <v>2</v>
      </c>
      <c r="B5" t="s">
        <v>70</v>
      </c>
      <c r="C5" t="s">
        <v>69</v>
      </c>
      <c r="D5" s="11">
        <v>0.001</v>
      </c>
      <c r="E5" t="s">
        <v>38</v>
      </c>
      <c r="F5" t="s">
        <v>52</v>
      </c>
    </row>
    <row r="6">
      <c r="A6">
        <v>2</v>
      </c>
      <c r="B6" t="s">
        <v>71</v>
      </c>
      <c r="C6" t="s">
        <v>69</v>
      </c>
      <c r="D6" s="11">
        <v>0.003</v>
      </c>
      <c r="E6" t="s">
        <v>34</v>
      </c>
      <c r="F6" t="s">
        <v>44</v>
      </c>
    </row>
    <row r="7">
      <c r="A7">
        <v>2</v>
      </c>
      <c r="B7" t="s">
        <v>72</v>
      </c>
      <c r="C7" t="s">
        <v>69</v>
      </c>
      <c r="D7" s="11">
        <v>0.03</v>
      </c>
      <c r="E7" t="s">
        <v>38</v>
      </c>
      <c r="F7" t="s">
        <v>47</v>
      </c>
    </row>
    <row r="8">
      <c r="A8">
        <v>1</v>
      </c>
      <c r="B8" t="s">
        <v>73</v>
      </c>
      <c r="C8" t="s">
        <v>64</v>
      </c>
      <c r="D8" s="11">
        <v>1</v>
      </c>
      <c r="E8" t="s">
        <v>24</v>
      </c>
      <c r="F8" t="s">
        <v>67</v>
      </c>
    </row>
    <row r="9">
      <c r="A9">
        <v>2</v>
      </c>
      <c r="B9" t="s">
        <v>74</v>
      </c>
      <c r="C9" t="s">
        <v>69</v>
      </c>
      <c r="D9" s="11">
        <v>0.025</v>
      </c>
      <c r="E9" t="s">
        <v>34</v>
      </c>
      <c r="F9" t="s">
        <v>58</v>
      </c>
    </row>
    <row r="10">
      <c r="A10">
        <v>2</v>
      </c>
      <c r="B10" t="s">
        <v>75</v>
      </c>
      <c r="C10" t="s">
        <v>69</v>
      </c>
      <c r="D10" s="11">
        <v>0.01</v>
      </c>
      <c r="E10" t="s">
        <v>34</v>
      </c>
      <c r="F10" t="s">
        <v>55</v>
      </c>
    </row>
    <row r="11">
      <c r="A11">
        <v>2</v>
      </c>
      <c r="B11" t="s">
        <v>68</v>
      </c>
      <c r="C11" t="s">
        <v>69</v>
      </c>
      <c r="D11" s="11">
        <v>0.003</v>
      </c>
      <c r="E11" t="s">
        <v>38</v>
      </c>
      <c r="F11" t="s">
        <v>47</v>
      </c>
    </row>
    <row r="12">
      <c r="A12">
        <v>2</v>
      </c>
      <c r="B12" t="s">
        <v>76</v>
      </c>
      <c r="C12" t="s">
        <v>69</v>
      </c>
      <c r="D12" s="11">
        <v>0.025</v>
      </c>
      <c r="E12" t="s">
        <v>38</v>
      </c>
      <c r="F12" t="s">
        <v>41</v>
      </c>
    </row>
    <row r="13">
      <c r="A13">
        <v>1</v>
      </c>
      <c r="B13" t="s">
        <v>77</v>
      </c>
      <c r="C13" t="s">
        <v>64</v>
      </c>
      <c r="D13" s="11">
        <v>1</v>
      </c>
      <c r="E13" t="s">
        <v>24</v>
      </c>
      <c r="F13" t="s">
        <v>67</v>
      </c>
    </row>
    <row r="14">
      <c r="A14">
        <v>2</v>
      </c>
      <c r="B14" t="s">
        <v>74</v>
      </c>
      <c r="C14" t="s">
        <v>69</v>
      </c>
      <c r="D14" s="11">
        <v>0.025</v>
      </c>
      <c r="E14" t="s">
        <v>34</v>
      </c>
      <c r="F14" t="s">
        <v>58</v>
      </c>
    </row>
    <row r="15">
      <c r="A15">
        <v>2</v>
      </c>
      <c r="B15" t="s">
        <v>75</v>
      </c>
      <c r="C15" t="s">
        <v>69</v>
      </c>
      <c r="D15" s="11">
        <v>0.01</v>
      </c>
      <c r="E15" t="s">
        <v>34</v>
      </c>
      <c r="F15" t="s">
        <v>55</v>
      </c>
    </row>
    <row r="16">
      <c r="A16">
        <v>2</v>
      </c>
      <c r="B16" t="s">
        <v>68</v>
      </c>
      <c r="C16" t="s">
        <v>69</v>
      </c>
      <c r="D16" s="11">
        <v>0.003</v>
      </c>
      <c r="E16" t="s">
        <v>38</v>
      </c>
      <c r="F16" t="s">
        <v>47</v>
      </c>
    </row>
    <row r="17">
      <c r="A17">
        <v>2</v>
      </c>
      <c r="B17" t="s">
        <v>76</v>
      </c>
      <c r="C17" t="s">
        <v>69</v>
      </c>
      <c r="D17" s="11">
        <v>0.025</v>
      </c>
      <c r="E17" t="s">
        <v>38</v>
      </c>
      <c r="F17" t="s">
        <v>41</v>
      </c>
    </row>
    <row r="18">
      <c r="A18">
        <v>2</v>
      </c>
      <c r="B18" t="s">
        <v>78</v>
      </c>
      <c r="C18" t="s">
        <v>69</v>
      </c>
      <c r="D18" s="11">
        <v>0.001</v>
      </c>
      <c r="E18" t="s">
        <v>38</v>
      </c>
      <c r="F18" t="s">
        <v>37</v>
      </c>
    </row>
    <row r="19">
      <c r="A19">
        <v>1</v>
      </c>
      <c r="B19" t="s">
        <v>79</v>
      </c>
      <c r="C19" t="s">
        <v>64</v>
      </c>
      <c r="D19" s="11">
        <v>1</v>
      </c>
      <c r="E19" t="s">
        <v>24</v>
      </c>
      <c r="F19" t="s">
        <v>67</v>
      </c>
    </row>
    <row r="20">
      <c r="A20">
        <v>2</v>
      </c>
      <c r="B20" t="s">
        <v>68</v>
      </c>
      <c r="C20" t="s">
        <v>69</v>
      </c>
      <c r="D20" s="11">
        <v>0.027</v>
      </c>
      <c r="E20" t="s">
        <v>38</v>
      </c>
      <c r="F20" t="s">
        <v>47</v>
      </c>
    </row>
    <row r="21">
      <c r="A21">
        <v>2</v>
      </c>
      <c r="B21" t="s">
        <v>70</v>
      </c>
      <c r="C21" t="s">
        <v>69</v>
      </c>
      <c r="D21" s="11">
        <v>0.003</v>
      </c>
      <c r="E21" t="s">
        <v>38</v>
      </c>
      <c r="F21" t="s">
        <v>52</v>
      </c>
    </row>
    <row r="22">
      <c r="A22">
        <v>2</v>
      </c>
      <c r="B22" t="s">
        <v>71</v>
      </c>
      <c r="C22" t="s">
        <v>69</v>
      </c>
      <c r="D22" s="11">
        <v>0.01</v>
      </c>
      <c r="E22" t="s">
        <v>34</v>
      </c>
      <c r="F22" t="s">
        <v>44</v>
      </c>
    </row>
    <row r="23">
      <c r="A23">
        <v>2</v>
      </c>
      <c r="B23" t="s">
        <v>75</v>
      </c>
      <c r="C23" t="s">
        <v>69</v>
      </c>
      <c r="D23" s="11">
        <v>0.02</v>
      </c>
      <c r="E23" t="s">
        <v>34</v>
      </c>
      <c r="F23" t="s">
        <v>55</v>
      </c>
    </row>
    <row r="24">
      <c r="A24">
        <v>1</v>
      </c>
      <c r="B24" t="s">
        <v>80</v>
      </c>
      <c r="C24" t="s">
        <v>64</v>
      </c>
      <c r="D24" s="11">
        <v>1</v>
      </c>
      <c r="E24" t="s">
        <v>24</v>
      </c>
      <c r="F24" t="s">
        <v>67</v>
      </c>
    </row>
    <row r="25">
      <c r="A25">
        <v>2</v>
      </c>
      <c r="B25" t="s">
        <v>81</v>
      </c>
      <c r="C25" t="s">
        <v>69</v>
      </c>
      <c r="D25" s="11">
        <v>0.01</v>
      </c>
      <c r="E25" t="s">
        <v>34</v>
      </c>
      <c r="F25" t="s">
        <v>33</v>
      </c>
    </row>
    <row r="26">
      <c r="A26">
        <v>2</v>
      </c>
      <c r="B26" t="s">
        <v>68</v>
      </c>
      <c r="C26" t="s">
        <v>69</v>
      </c>
      <c r="D26" s="11">
        <v>0.027</v>
      </c>
      <c r="E26" t="s">
        <v>38</v>
      </c>
      <c r="F26" t="s">
        <v>47</v>
      </c>
    </row>
    <row r="27">
      <c r="A27">
        <v>2</v>
      </c>
      <c r="B27" t="s">
        <v>71</v>
      </c>
      <c r="C27" t="s">
        <v>69</v>
      </c>
      <c r="D27" s="11">
        <v>0.02</v>
      </c>
      <c r="E27" t="s">
        <v>34</v>
      </c>
      <c r="F27"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82</v>
      </c>
      <c r="B1" t="s" s="2">
        <v>83</v>
      </c>
      <c r="C1" t="s" s="2">
        <v>84</v>
      </c>
      <c r="D1" t="s" s="2">
        <v>85</v>
      </c>
      <c r="E1" t="s" s="2">
        <v>86</v>
      </c>
      <c r="F1" t="s" s="2">
        <v>87</v>
      </c>
    </row>
    <row r="2">
      <c r="A2" t="s">
        <v>2</v>
      </c>
      <c r="B2">
        <v>1</v>
      </c>
      <c r="C2" t="s">
        <v>88</v>
      </c>
      <c r="D2" t="inlineStr" s="14">
        <is>
          <t>Confectionner la sauce coco - Porter à ébullition le sucre et l’eau pour en faire un sirop. - Ajouter le lait de coco.Laisser cuire à feu doux 5 minutes. NB :on peut utiliser de la pulpe de noix de coco déshydratée.Dans ce cas,laisser infuser la pulpe dans le sirop après l’ébullition et passer au chinois.</t>
        </is>
      </c>
      <c r="E2" t="s" s="14"/>
      <c r="F2" t="s">
        <v>89</v>
      </c>
    </row>
    <row r="3">
      <c r="A3" t="s">
        <v>2</v>
      </c>
      <c r="B3">
        <v>2</v>
      </c>
      <c r="C3" t="s">
        <v>90</v>
      </c>
      <c r="D3" t="inlineStr" s="14">
        <is>
          <t>Confectionner la sauce chocolat - Dans une casserole,faire bouillir,le lait,la crème et le sucre. - Hors du feu,verser le lait crémé et sucré sur le chocolat concassé. - Lisser au fouet.Maintenir au bain-marie.Pour amener à la consistance voulue,ajouter un peu de lait chaud. g Sauce chocolat café</t>
        </is>
      </c>
      <c r="E3" t="s" s="14"/>
      <c r="F3"/>
    </row>
    <row r="4">
      <c r="A4" t="s">
        <v>91</v>
      </c>
      <c r="B4">
        <v>1</v>
      </c>
      <c r="C4"/>
      <c r="D4" t="inlineStr" s="14">
        <is>
          <t>Laver, désinfecter les abricots. Mixer les fruits. Réserver. Dans une casserole, cuire au caramel blond le sucre, le glucose et l'eau. Décuire le caramel avec la pulpe, progressivement pour éviter les éclaboussures. Éventuellement amener à la bonne consistance en ajoutant un peu d'eau.</t>
        </is>
      </c>
      <c r="E4" t="s" s="14"/>
      <c r="F4"/>
    </row>
    <row r="5">
      <c r="A5" t="s">
        <v>92</v>
      </c>
      <c r="B5">
        <v>1</v>
      </c>
      <c r="C5"/>
      <c r="D5" t="inlineStr" s="14">
        <is>
          <t>Concasser le chocolat. Réserver dans une calotte ou dans une petite cuve de batteur. Dans une casserole, faire bouillir le lait, la crème et le sucre. Hors du feu, verser le lait crémé et sucré sur le chocolat concassé. Lisser au fouet. Maintenir au bain-marie. Pour amener à la consistance voulue, ajouter un peu de lait chaud.</t>
        </is>
      </c>
      <c r="E5" t="s" s="14"/>
      <c r="F5"/>
    </row>
    <row r="6">
      <c r="A6" t="s">
        <v>93</v>
      </c>
      <c r="B6">
        <v>1</v>
      </c>
      <c r="C6"/>
      <c r="D6" t="inlineStr" s="14">
        <is>
          <t>Même méthode que la sauce chocolat. Ajouter le café soluble dans le mélange lait, crème et sucre (ou, avec du café moulu : préalablement faire bouillir le lait, ajouter le café moulu dans le lait, laisser infuser, passer au chinois).</t>
        </is>
      </c>
      <c r="E6" t="s" s="14">
        <v>94</v>
      </c>
      <c r="F6"/>
    </row>
    <row r="7">
      <c r="A7" t="s">
        <v>95</v>
      </c>
      <c r="B7">
        <v>1</v>
      </c>
      <c r="C7"/>
      <c r="D7" t="inlineStr" s="14">
        <is>
          <t>Dans une casserole, cuire le sucre, le glucose et l'eau au caramel brun à +170/175°C. Décuire progressivement le caramel avec la crème fleurette. Faire attention aux éclaboussures. Laisser cuire l'ensemble quelques minutes et passer au chinois.</t>
        </is>
      </c>
      <c r="E7" t="s" s="14"/>
      <c r="F7"/>
    </row>
    <row r="8">
      <c r="A8" t="s">
        <v>96</v>
      </c>
      <c r="B8">
        <v>1</v>
      </c>
      <c r="C8"/>
      <c r="D8" t="s" s="14">
        <v>97</v>
      </c>
      <c r="E8" t="inlineStr" s="14">
        <is>
          <t>NB du livre : on peut utiliser de la pulpe de noix de coco déshydratée — dans ce cas, laisser infuser la pulpe dans le sirop après l'ébullition et passer au chinois</t>
        </is>
      </c>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45"/>
  <cols>
    <col min="1" max="1" width="22" customWidth="1"/>
    <col min="2" max="2" width="52" customWidth="1"/>
    <col min="3" max="3" width="14" customWidth="1"/>
    <col min="4" max="4" width="10" customWidth="1"/>
  </cols>
  <sheetData>
    <row r="1" customHeight="1" ht="24">
      <c r="A1" t="s" s="7">
        <v>98</v>
      </c>
      <c r="B1"/>
      <c r="C1"/>
      <c r="D1"/>
    </row>
    <row r="2">
      <c r="A2" t="str" s="15">
        <f>"GRO_CDC_228 · GRO.BASES · référence : "&amp;Besoins!B3&amp;" "&amp;Besoins!C3&amp;" · multiplicateur réglable sur la feuille ""Besoins"""</f>
        <v>GRO_CDC_228 · GRO.BASES · référence : 100 pc · multiplicateur réglable sur la feuille </v>
      </c>
      <c r="B2"/>
      <c r="C2"/>
      <c r="D2"/>
    </row>
    <row r="3">
      <c r="A3"/>
      <c r="B3"/>
      <c r="C3"/>
      <c r="D3"/>
    </row>
    <row r="4">
      <c r="A4" t="s" s="16">
        <v>99</v>
      </c>
      <c r="B4"/>
      <c r="C4"/>
      <c r="D4"/>
    </row>
    <row r="5">
      <c r="A5" t="s" s="17">
        <v>100</v>
      </c>
      <c r="B5" t="str" s="14">
        <f>"[PORTER] "&amp;Procedure!D2</f>
        <v>[PORTER] Confectionner la sauce coco - Porter à ébullition le sucre et l’eau pour en faire un sirop. - Ajouter le lait de coco.Laisser cuire à feu doux 5 minutes. NB :on peut utiliser de la pulpe de noix de coco déshydratée.Dans ce cas,laisser infuser la pulpe dans le sirop après l’ébullition et passer au chinois.</v>
      </c>
      <c r="C5"/>
      <c r="D5"/>
    </row>
    <row r="6">
      <c r="A6" t="s" s="17">
        <v>101</v>
      </c>
      <c r="B6" t="str" s="14">
        <f>"[BOUILLIR] "&amp;Procedure!D3</f>
        <v>[BOUILLIR] Confectionner la sauce chocolat - Dans une casserole,faire bouillir,le lait,la crème et le sucre. - Hors du feu,verser le lait crémé et sucré sur le chocolat concassé. - Lisser au fouet.Maintenir au bain-marie.Pour amener à la consistance voulue,ajouter un peu de lait chaud. g Sauce chocolat café</v>
      </c>
      <c r="C6"/>
      <c r="D6"/>
    </row>
    <row r="7">
      <c r="A7"/>
      <c r="B7"/>
      <c r="C7"/>
      <c r="D7"/>
    </row>
    <row r="8">
      <c r="A8" t="s" s="16">
        <v>102</v>
      </c>
      <c r="B8"/>
      <c r="C8"/>
      <c r="D8"/>
    </row>
    <row r="9">
      <c r="A9" t="s" s="17">
        <v>100</v>
      </c>
      <c r="B9" t="str" s="14">
        <f>Procedure!D4</f>
        <v>Laver, désinfecter les abricots. Mixer les fruits. Réserver. Dans une casserole, cuire au caramel blond le sucre, le glucose et l'eau. Décuire le caramel avec la pulpe, progressivement pour éviter les éclaboussures. Éventuellement amener à la bonne consistance en ajoutant un peu d'eau.</v>
      </c>
      <c r="C9"/>
      <c r="D9"/>
    </row>
    <row r="10">
      <c r="A10"/>
      <c r="B10" t="s">
        <v>103</v>
      </c>
      <c r="C10" s="11">
        <f>'Besoins'!$B$2*0.009</f>
        <v>0.009</v>
      </c>
      <c r="D10" t="s">
        <v>38</v>
      </c>
    </row>
    <row r="11">
      <c r="A11"/>
      <c r="B11" t="s">
        <v>104</v>
      </c>
      <c r="C11" s="11">
        <f>'Besoins'!$B$2*0.001</f>
        <v>0.001</v>
      </c>
      <c r="D11" t="s">
        <v>38</v>
      </c>
    </row>
    <row r="12">
      <c r="A12"/>
      <c r="B12" t="s">
        <v>105</v>
      </c>
      <c r="C12" s="11">
        <f>'Besoins'!$B$2*0.0035</f>
        <v>0.0035</v>
      </c>
      <c r="D12" t="s">
        <v>34</v>
      </c>
    </row>
    <row r="13">
      <c r="A13"/>
      <c r="B13" t="str">
        <f>Besoins!B11</f>
        <v>Abricots secs dénoyautés sachet 1kg</v>
      </c>
      <c r="C13" s="11">
        <f>Besoins!E11</f>
        <v>0.03</v>
      </c>
      <c r="D13" t="str">
        <f>Besoins!F11</f>
        <v>kg</v>
      </c>
    </row>
    <row r="14">
      <c r="A14"/>
      <c r="B14"/>
      <c r="C14"/>
      <c r="D14"/>
    </row>
    <row r="15">
      <c r="A15" t="s" s="16">
        <v>106</v>
      </c>
      <c r="B15"/>
      <c r="C15"/>
      <c r="D15"/>
    </row>
    <row r="16">
      <c r="A16" t="s" s="17">
        <v>100</v>
      </c>
      <c r="B16" t="str" s="14">
        <f>Procedure!D5</f>
        <v>Concasser le chocolat. Réserver dans une calotte ou dans une petite cuve de batteur. Dans une casserole, faire bouillir le lait, la crème et le sucre. Hors du feu, verser le lait crémé et sucré sur le chocolat concassé. Lisser au fouet. Maintenir au bain-marie. Pour amener à la consistance voulue, ajouter un peu de lait chaud.</v>
      </c>
      <c r="C16"/>
      <c r="D16"/>
    </row>
    <row r="17">
      <c r="A17"/>
      <c r="B17" t="s">
        <v>107</v>
      </c>
      <c r="C17" s="11">
        <f>'Besoins'!$B$2*0.025</f>
        <v>0.025</v>
      </c>
      <c r="D17" t="s">
        <v>34</v>
      </c>
    </row>
    <row r="18">
      <c r="A18"/>
      <c r="B18" t="s">
        <v>108</v>
      </c>
      <c r="C18" s="11">
        <f>'Besoins'!$B$2*0.01</f>
        <v>0.01</v>
      </c>
      <c r="D18" t="s">
        <v>34</v>
      </c>
    </row>
    <row r="19">
      <c r="A19"/>
      <c r="B19" t="s">
        <v>103</v>
      </c>
      <c r="C19" s="11">
        <f>'Besoins'!$B$2*0.003</f>
        <v>0.003</v>
      </c>
      <c r="D19" t="s">
        <v>38</v>
      </c>
    </row>
    <row r="20">
      <c r="A20"/>
      <c r="B20" t="s">
        <v>109</v>
      </c>
      <c r="C20" s="11">
        <f>'Besoins'!$B$2*0.025</f>
        <v>0.025</v>
      </c>
      <c r="D20" t="s">
        <v>38</v>
      </c>
    </row>
    <row r="21">
      <c r="A21"/>
      <c r="B21"/>
      <c r="C21"/>
      <c r="D21"/>
    </row>
    <row r="22">
      <c r="A22" t="s" s="16">
        <v>110</v>
      </c>
      <c r="B22"/>
      <c r="C22"/>
      <c r="D22"/>
    </row>
    <row r="23">
      <c r="A23" t="s" s="17">
        <v>100</v>
      </c>
      <c r="B23" t="str" s="14">
        <f>Procedure!D6</f>
        <v>Même méthode que la sauce chocolat. Ajouter le café soluble dans le mélange lait, crème et sucre (ou, avec du café moulu : préalablement faire bouillir le lait, ajouter le café moulu dans le lait, laisser infuser, passer au chinois).</v>
      </c>
      <c r="C23"/>
      <c r="D23"/>
    </row>
    <row r="24">
      <c r="A24"/>
      <c r="B24" t="s">
        <v>107</v>
      </c>
      <c r="C24" s="11">
        <f>'Besoins'!$B$2*0.025</f>
        <v>0.025</v>
      </c>
      <c r="D24" t="s">
        <v>34</v>
      </c>
    </row>
    <row r="25">
      <c r="A25"/>
      <c r="B25" t="s">
        <v>108</v>
      </c>
      <c r="C25" s="11">
        <f>'Besoins'!$B$2*0.01</f>
        <v>0.01</v>
      </c>
      <c r="D25" t="s">
        <v>34</v>
      </c>
    </row>
    <row r="26">
      <c r="A26"/>
      <c r="B26" t="s">
        <v>103</v>
      </c>
      <c r="C26" s="11">
        <f>'Besoins'!$B$2*0.003</f>
        <v>0.003</v>
      </c>
      <c r="D26" t="s">
        <v>38</v>
      </c>
    </row>
    <row r="27">
      <c r="A27"/>
      <c r="B27" t="s">
        <v>109</v>
      </c>
      <c r="C27" s="11">
        <f>'Besoins'!$B$2*0.025</f>
        <v>0.025</v>
      </c>
      <c r="D27" t="s">
        <v>38</v>
      </c>
    </row>
    <row r="28">
      <c r="A28"/>
      <c r="B28" t="str">
        <f>Besoins!B8</f>
        <v>Café soluble</v>
      </c>
      <c r="C28" s="11">
        <f>Besoins!E8</f>
        <v>0.001</v>
      </c>
      <c r="D28" t="str">
        <f>Besoins!F8</f>
        <v>kg</v>
      </c>
    </row>
    <row r="29">
      <c r="A29"/>
      <c r="B29" t="str" s="18">
        <f>"ℹ "&amp;Procedure!E6</f>
        <v>ℹ</v>
      </c>
      <c r="C29"/>
      <c r="D29"/>
    </row>
    <row r="30">
      <c r="A30"/>
      <c r="B30"/>
      <c r="C30"/>
      <c r="D30"/>
    </row>
    <row r="31">
      <c r="A31" t="s" s="16">
        <v>111</v>
      </c>
      <c r="B31"/>
      <c r="C31"/>
      <c r="D31"/>
    </row>
    <row r="32">
      <c r="A32" t="s" s="17">
        <v>100</v>
      </c>
      <c r="B32" t="str" s="14">
        <f>Procedure!D7</f>
        <v>Dans une casserole, cuire le sucre, le glucose et l'eau au caramel brun à +170/175°C. Décuire progressivement le caramel avec la crème fleurette. Faire attention aux éclaboussures. Laisser cuire l'ensemble quelques minutes et passer au chinois.</v>
      </c>
      <c r="C32"/>
      <c r="D32"/>
    </row>
    <row r="33">
      <c r="A33"/>
      <c r="B33" t="s">
        <v>103</v>
      </c>
      <c r="C33" s="11">
        <f>'Besoins'!$B$2*0.027</f>
        <v>0.027</v>
      </c>
      <c r="D33" t="s">
        <v>38</v>
      </c>
    </row>
    <row r="34">
      <c r="A34"/>
      <c r="B34" t="s">
        <v>104</v>
      </c>
      <c r="C34" s="11">
        <f>'Besoins'!$B$2*0.003</f>
        <v>0.003</v>
      </c>
      <c r="D34" t="s">
        <v>38</v>
      </c>
    </row>
    <row r="35">
      <c r="A35"/>
      <c r="B35" t="s">
        <v>105</v>
      </c>
      <c r="C35" s="11">
        <f>'Besoins'!$B$2*0.01</f>
        <v>0.01</v>
      </c>
      <c r="D35" t="s">
        <v>34</v>
      </c>
    </row>
    <row r="36">
      <c r="A36"/>
      <c r="B36" t="s">
        <v>108</v>
      </c>
      <c r="C36" s="11">
        <f>'Besoins'!$B$2*0.02</f>
        <v>0.02</v>
      </c>
      <c r="D36" t="s">
        <v>34</v>
      </c>
    </row>
    <row r="37">
      <c r="A37"/>
      <c r="B37"/>
      <c r="C37"/>
      <c r="D37"/>
    </row>
    <row r="38">
      <c r="A38" t="s" s="16">
        <v>112</v>
      </c>
      <c r="B38"/>
      <c r="C38"/>
      <c r="D38"/>
    </row>
    <row r="39">
      <c r="A39" t="s" s="17">
        <v>100</v>
      </c>
      <c r="B39" t="str" s="14">
        <f>Procedure!D8</f>
        <v>Porter à ébullition le sucre et l'eau pour en faire un sirop. Ajouter le lait de coco. Laisser cuire à feu doux 5 minutes.</v>
      </c>
      <c r="C39"/>
      <c r="D39"/>
    </row>
    <row r="40">
      <c r="A40"/>
      <c r="B40" t="str">
        <f>Besoins!B7</f>
        <v>Lait de coco cuisine (conserve)</v>
      </c>
      <c r="C40" s="11">
        <f>Besoins!E7</f>
        <v>0.01</v>
      </c>
      <c r="D40" t="str">
        <f>Besoins!F7</f>
        <v>lt</v>
      </c>
    </row>
    <row r="41">
      <c r="A41"/>
      <c r="B41" t="s">
        <v>103</v>
      </c>
      <c r="C41" s="11">
        <f>'Besoins'!$B$2*0.027</f>
        <v>0.027</v>
      </c>
      <c r="D41" t="s">
        <v>38</v>
      </c>
    </row>
    <row r="42">
      <c r="A42"/>
      <c r="B42" t="s">
        <v>105</v>
      </c>
      <c r="C42" s="11">
        <f>'Besoins'!$B$2*0.02</f>
        <v>0.02</v>
      </c>
      <c r="D42" t="s">
        <v>34</v>
      </c>
    </row>
    <row r="43">
      <c r="A43"/>
      <c r="B43" t="str" s="18">
        <f>"ℹ "&amp;Procedure!E8</f>
        <v>ℹ</v>
      </c>
      <c r="C43"/>
      <c r="D43"/>
    </row>
    <row r="44">
      <c r="A44"/>
      <c r="B44"/>
      <c r="C44"/>
      <c r="D44"/>
    </row>
    <row r="45">
      <c r="A45" t="s" s="19">
        <v>21</v>
      </c>
      <c r="B45"/>
      <c r="C45"/>
      <c r="D45"/>
    </row>
  </sheetData>
  <sheetProtection sheet="1"/>
  <mergeCells count="18">
    <mergeCell ref="A1:D1"/>
    <mergeCell ref="A2:D2"/>
    <mergeCell ref="A4:D4"/>
    <mergeCell ref="B5:D5"/>
    <mergeCell ref="B6:D6"/>
    <mergeCell ref="A8:D8"/>
    <mergeCell ref="B9:D9"/>
    <mergeCell ref="A15:D15"/>
    <mergeCell ref="B16:D16"/>
    <mergeCell ref="A22:D22"/>
    <mergeCell ref="B23:D23"/>
    <mergeCell ref="B29:D29"/>
    <mergeCell ref="A31:D31"/>
    <mergeCell ref="B32:D32"/>
    <mergeCell ref="A38:D38"/>
    <mergeCell ref="B39:D39"/>
    <mergeCell ref="B43:D43"/>
    <mergeCell ref="A45:D4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2026-09-15T12:36:05Z</dcterms:created>
  <dc:title>SAUCES POUR DESSERTS</dc:title>
  <dc:subject/>
  <dc:creator>CUIS.web</dc:creator>
  <cp:lastModifiedBy/>
  <cp:keywords/>
  <dc:description>Export automatique — moteur récursif d'origine : Bernard Vandendaele</dc:description>
  <cp:category/>
  <dc:language>en-US</dc:language>
  <dcterms:modified xsi:type="dcterms:W3CDTF">2026-09-15T12:36:05Z</dcterms:modified>
  <cp:revision>1</cp:revision>
</cp:coreProperties>
</file>