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<sst xmlns="http://schemas.openxmlformats.org/spreadsheetml/2006/main" count="133" uniqueCount="133">
  <si>
    <t>Fiche technique</t>
  </si>
  <si>
    <t>Nom</t>
  </si>
  <si>
    <t>SAUCE AMÉRICAINE</t>
  </si>
  <si>
    <t>Code</t>
  </si>
  <si>
    <t>GRO_CDC_199</t>
  </si>
  <si>
    <t>Classe</t>
  </si>
  <si>
    <t>Sauces collectivité (GRO.SAUCES)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</si>
  <si>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</si>
  <si>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</si>
  <si>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</si>
  <si>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</si>
  <si>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</si>
  <si>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</si>
  <si>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</si>
  <si>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</si>
  <si>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</si>
  <si>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</si>
  <si>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</si>
  <si>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</si>
  <si>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</si>
  <si>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</si>
  <si>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</si>
  <si>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</si>
  <si>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</si>
  <si>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</si>
  <si>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</si>
  <si>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</si>
  <si>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</si>
  <si>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</si>
  <si>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</si>
  <si>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</si>
  <si>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</si>
  <si>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</si>
  <si>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</si>
  <si>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</si>
  <si>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</si>
  <si>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</si>
  <si>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</si>
  <si>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</si>
  <si>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</si>
  <si>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</si>
  <si>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</si>
  <si>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EPI-PIMENT-CAYE</t>
  </si>
  <si>
    <t>Piment de Cayenne</t>
  </si>
  <si>
    <t>Épices en poudre et graines</t>
  </si>
  <si>
    <t>EPI-POIVRE-NOIR</t>
  </si>
  <si>
    <t>Poivre noir moulu</t>
  </si>
  <si>
    <t>HER-THYM</t>
  </si>
  <si>
    <t>Thym séché</t>
  </si>
  <si>
    <t>Herbes aromatiques séchées</t>
  </si>
  <si>
    <t>FAR-T55</t>
  </si>
  <si>
    <t>Farine de blé T55</t>
  </si>
  <si>
    <t>Farines de blé</t>
  </si>
  <si>
    <t>GLACE-VIANDE</t>
  </si>
  <si>
    <t>Glace de viande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</si>
  <si>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</si>
  <si>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</si>
  <si>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</si>
  <si>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</si>
  <si>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</si>
  <si>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</si>
  <si>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</si>
  <si>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RNM57233230</t>
  </si>
  <si>
    <t>CÉLERI-BRANCHE vert U.E. cat.I</t>
  </si>
  <si>
    <t>Légumes</t>
  </si>
  <si>
    <t>RNM9360123</t>
  </si>
  <si>
    <t>TOMATE ronde Maroc cat.I 67-82mm</t>
  </si>
  <si>
    <t>RNM4G100920</t>
  </si>
  <si>
    <t>Échalotes émincées 4G</t>
  </si>
  <si>
    <t>Légumes 4ème et 5ème gamme</t>
  </si>
  <si>
    <t>RNM4G100918</t>
  </si>
  <si>
    <t>Oignons émincés 4G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</si>
  <si>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</si>
  <si>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</si>
  <si>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</si>
  <si>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</si>
  <si>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</si>
  <si>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</si>
  <si>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RNMS00840</t>
  </si>
  <si>
    <t>Carottes en rondelles cuites surgelées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</si>
  <si>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</si>
  <si>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</si>
  <si>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</si>
  <si>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</si>
  <si>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</si>
  <si>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</si>
  <si>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</si>
  <si>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Carottes en rondelles cuites surgelées</t>
  </si>
  <si>
    <t>matiere</t>
  </si>
  <si>
    <t xml:space="preserve">    ↳ Oignons émincés 4G</t>
  </si>
  <si>
    <t xml:space="preserve">    ↳ Ail haché IQF</t>
  </si>
  <si>
    <t xml:space="preserve">    ↳ Échalotes émincées 4G</t>
  </si>
  <si>
    <t xml:space="preserve">    ↳ CÉLERI-BRANCHE vert U.E. cat.I</t>
  </si>
  <si>
    <t xml:space="preserve">    ↳ Concentré de tomate double</t>
  </si>
  <si>
    <t xml:space="preserve">    ↳ TOMATE ronde Maroc cat.I 67-82mm</t>
  </si>
  <si>
    <t xml:space="preserve">    ↳ Thym séché</t>
  </si>
  <si>
    <t xml:space="preserve">    ↳ Sel fin de cuisine</t>
  </si>
  <si>
    <t xml:space="preserve">    ↳ Poivre noir moulu</t>
  </si>
  <si>
    <t xml:space="preserve">    ↳ Piment de Cayenne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</si>
  <si>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</si>
  <si>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</si>
  <si>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</si>
  <si>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</si>
  <si>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Vin blanc sec de cuisson</t>
  </si>
  <si>
    <t xml:space="preserve">    ↳ Glace de viande</t>
  </si>
  <si>
    <t xml:space="preserve">    ↳ Beurre doux 82% MG plaquette</t>
  </si>
  <si>
    <t xml:space="preserve">    ↳ Farine de blé T55</t>
  </si>
  <si>
    <t>Recette</t>
  </si>
  <si>
    <t>#</t>
  </si>
  <si>
    <t>Verbe</t>
  </si>
  <si>
    <t>Étape</t>
  </si>
  <si>
    <t>Précision technique</t>
  </si>
  <si>
    <t>Durée</t>
  </si>
  <si>
    <t>METTRE EN PLACE</t>
  </si>
  <si>
    <t>LAVER</t>
  </si>
  <si>
    <t>RÉALISER</t>
  </si>
  <si>
    <t>CONFECTIONNER</t>
  </si>
  <si>
    <t>15 min (cuisson)</t>
  </si>
  <si>
    <t>PORTER</t>
  </si>
  <si>
    <t>Sauce dérivée Sauce cardinal - Additionner de la sauce béchamel à la sauce américaine.Cette sauce est surtout utilisée pour être gratinée.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</si>
  <si>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</si>
  <si>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</si>
  <si>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</si>
  <si>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SAUCE AMÉRICAINE</t>
  </si>
  <si>
    <t>SAUCE AMÉRICAINE  GRO_CDC_199</t>
  </si>
  <si>
    <t>1.</t>
  </si>
  <si>
    <t>2.</t>
  </si>
  <si>
    <t>3.</t>
  </si>
  <si>
    <t>4.</t>
  </si>
  <si>
    <t>5.</t>
  </si>
  <si>
    <t>6.</t>
  </si>
  <si>
    <t>7.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</si>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</sst>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29.9002</v>
      </c>
    </row>
    <row r="12">
      <c r="A12" t="s" s="3">
        <v>16</v>
      </c>
      <c r="B12" s="4">
        <v>0.299002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29.9002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E7*2.8</f>
        <v>5.6</v>
      </c>
    </row>
    <row r="8">
      <c r="A8" t="s">
        <v>35</v>
      </c>
      <c r="B8" t="s">
        <v>36</v>
      </c>
      <c r="C8" t="s">
        <v>37</v>
      </c>
      <c r="D8" s="9">
        <v>0.5</v>
      </c>
      <c r="E8" s="11">
        <f>D8*$B$2</f>
        <v>0.5</v>
      </c>
      <c r="F8" t="s">
        <v>38</v>
      </c>
      <c r="G8" s="4">
        <f>E8*2.8</f>
        <v>1.4</v>
      </c>
    </row>
    <row r="9">
      <c r="A9" t="s" s="12">
        <v>39</v>
      </c>
      <c r="B9" t="s">
        <v>40</v>
      </c>
      <c r="C9" t="s">
        <v>41</v>
      </c>
      <c r="D9" s="9">
        <v>9.85</v>
      </c>
      <c r="E9" s="11">
        <f>D9*$B$2</f>
        <v>9.85</v>
      </c>
      <c r="F9" t="s">
        <v>34</v>
      </c>
      <c r="G9" s="4">
        <f>E9*0.003</f>
        <v>0.02955</v>
      </c>
    </row>
    <row r="10">
      <c r="A10" t="s">
        <v>42</v>
      </c>
      <c r="B10" t="s">
        <v>43</v>
      </c>
      <c r="C10" t="s">
        <v>44</v>
      </c>
      <c r="D10" s="9">
        <v>0.003</v>
      </c>
      <c r="E10" s="11">
        <f>D10*$B$2</f>
        <v>0.003</v>
      </c>
      <c r="F10" t="s">
        <v>38</v>
      </c>
      <c r="G10" s="4">
        <f>E10*9.8</f>
        <v>0.0294</v>
      </c>
    </row>
    <row r="11">
      <c r="A11" t="s">
        <v>45</v>
      </c>
      <c r="B11" t="s">
        <v>46</v>
      </c>
      <c r="C11" t="s">
        <v>44</v>
      </c>
      <c r="D11" s="9">
        <v>0.01</v>
      </c>
      <c r="E11" s="11">
        <f>D11*$B$2</f>
        <v>0.01</v>
      </c>
      <c r="F11" t="s">
        <v>38</v>
      </c>
      <c r="G11" s="4">
        <f>E11*12.5</f>
        <v>0.125</v>
      </c>
    </row>
    <row r="12">
      <c r="A12" t="s">
        <v>47</v>
      </c>
      <c r="B12" t="s">
        <v>48</v>
      </c>
      <c r="C12" t="s">
        <v>49</v>
      </c>
      <c r="D12" s="9">
        <v>0.005</v>
      </c>
      <c r="E12" s="11">
        <f>D12*$B$2</f>
        <v>0.005</v>
      </c>
      <c r="F12" t="s">
        <v>38</v>
      </c>
      <c r="G12" s="4">
        <f>E12*8.5</f>
        <v>0.0425</v>
      </c>
    </row>
    <row r="13">
      <c r="A13" t="s">
        <v>50</v>
      </c>
      <c r="B13" t="s">
        <v>51</v>
      </c>
      <c r="C13" t="s">
        <v>52</v>
      </c>
      <c r="D13" s="9">
        <v>0.75</v>
      </c>
      <c r="E13" s="11">
        <f>D13*$B$2</f>
        <v>0.75</v>
      </c>
      <c r="F13" t="s">
        <v>38</v>
      </c>
      <c r="G13" s="4">
        <f>E13*0.56</f>
        <v>0.42</v>
      </c>
    </row>
    <row r="14">
      <c r="A14" t="s">
        <v>53</v>
      </c>
      <c r="B14" t="s">
        <v>54</v>
      </c>
      <c r="C14" t="s">
        <v>55</v>
      </c>
      <c r="D14" s="9">
        <v>0.1</v>
      </c>
      <c r="E14" s="11">
        <f>D14*$B$2</f>
        <v>0.1</v>
      </c>
      <c r="F14" t="s">
        <v>38</v>
      </c>
      <c r="G14" s="4">
        <f>E14*55</f>
        <v>5.5</v>
      </c>
    </row>
    <row r="15">
      <c r="A15" t="s">
        <v>56</v>
      </c>
      <c r="B15" t="s">
        <v>57</v>
      </c>
      <c r="C15" t="s">
        <v>58</v>
      </c>
      <c r="D15" s="9">
        <v>0.15</v>
      </c>
      <c r="E15" s="11">
        <f>D15*$B$2</f>
        <v>0.15</v>
      </c>
      <c r="F15" t="s">
        <v>38</v>
      </c>
      <c r="G15" s="4">
        <f>E15*0</f>
        <v>0</v>
      </c>
    </row>
    <row r="16">
      <c r="A16" t="s">
        <v>59</v>
      </c>
      <c r="B16" t="s">
        <v>60</v>
      </c>
      <c r="C16" t="s">
        <v>61</v>
      </c>
      <c r="D16" s="9">
        <v>0.25</v>
      </c>
      <c r="E16" s="11">
        <f>D16*$B$2</f>
        <v>0.25</v>
      </c>
      <c r="F16" t="s">
        <v>38</v>
      </c>
      <c r="G16" s="4">
        <f>E16*5.2</f>
        <v>1.3</v>
      </c>
    </row>
    <row r="17">
      <c r="A17" t="s">
        <v>62</v>
      </c>
      <c r="B17" t="s">
        <v>63</v>
      </c>
      <c r="C17" t="s">
        <v>64</v>
      </c>
      <c r="D17" s="9">
        <v>0.15</v>
      </c>
      <c r="E17" s="11">
        <f>D17*$B$2</f>
        <v>0.15</v>
      </c>
      <c r="F17" t="s">
        <v>38</v>
      </c>
      <c r="G17" s="4">
        <f>E17*1.4</f>
        <v>0.21</v>
      </c>
    </row>
    <row r="18">
      <c r="A18" t="s">
        <v>65</v>
      </c>
      <c r="B18" t="s">
        <v>66</v>
      </c>
      <c r="C18" t="s">
        <v>64</v>
      </c>
      <c r="D18" s="9">
        <v>3</v>
      </c>
      <c r="E18" s="11">
        <f>D18*$B$2</f>
        <v>3</v>
      </c>
      <c r="F18" t="s">
        <v>38</v>
      </c>
      <c r="G18" s="4">
        <f>E18*2.8</f>
        <v>8.4</v>
      </c>
    </row>
    <row r="19">
      <c r="A19" t="s">
        <v>67</v>
      </c>
      <c r="B19" t="s">
        <v>68</v>
      </c>
      <c r="C19" t="s">
        <v>69</v>
      </c>
      <c r="D19" s="9">
        <v>0.25</v>
      </c>
      <c r="E19" s="11">
        <f>D19*$B$2</f>
        <v>0.25</v>
      </c>
      <c r="F19" t="s">
        <v>38</v>
      </c>
      <c r="G19" s="4">
        <f>E19*8.34</f>
        <v>2.085</v>
      </c>
    </row>
    <row r="20">
      <c r="A20" t="s">
        <v>70</v>
      </c>
      <c r="B20" t="s">
        <v>71</v>
      </c>
      <c r="C20" t="s">
        <v>69</v>
      </c>
      <c r="D20" s="9">
        <v>0.5</v>
      </c>
      <c r="E20" s="11">
        <f>D20*$B$2</f>
        <v>0.5</v>
      </c>
      <c r="F20" t="s">
        <v>38</v>
      </c>
      <c r="G20" s="4">
        <f>E20*4.32</f>
        <v>2.16</v>
      </c>
    </row>
    <row r="21">
      <c r="A21" t="s">
        <v>72</v>
      </c>
      <c r="B21" t="s">
        <v>73</v>
      </c>
      <c r="C21" t="s">
        <v>74</v>
      </c>
      <c r="D21" s="9">
        <v>0.065</v>
      </c>
      <c r="E21" s="11">
        <f>D21*$B$2</f>
        <v>0.065</v>
      </c>
      <c r="F21" t="s">
        <v>38</v>
      </c>
      <c r="G21" s="4">
        <f>E21*0.35</f>
        <v>0.02275</v>
      </c>
    </row>
    <row r="22">
      <c r="A22" t="s">
        <v>75</v>
      </c>
      <c r="B22" t="s">
        <v>76</v>
      </c>
      <c r="C22" t="s">
        <v>77</v>
      </c>
      <c r="D22" s="9">
        <v>0.1</v>
      </c>
      <c r="E22" s="11">
        <f>D22*$B$2</f>
        <v>0.1</v>
      </c>
      <c r="F22" t="s">
        <v>38</v>
      </c>
      <c r="G22" s="4">
        <f>E22*9.26</f>
        <v>0.926</v>
      </c>
    </row>
    <row r="23">
      <c r="A23" t="s">
        <v>78</v>
      </c>
      <c r="B23" t="s">
        <v>79</v>
      </c>
      <c r="C23" t="s">
        <v>77</v>
      </c>
      <c r="D23" s="9">
        <v>0.5</v>
      </c>
      <c r="E23" s="11">
        <f>D23*$B$2</f>
        <v>0.5</v>
      </c>
      <c r="F23" t="s">
        <v>38</v>
      </c>
      <c r="G23" s="4">
        <f>E23*3.3</f>
        <v>1.65</v>
      </c>
    </row>
    <row r="24">
      <c r="A24"/>
      <c r="B24"/>
      <c r="C24"/>
      <c r="D24"/>
      <c r="E24"/>
      <c r="F24" t="s" s="3">
        <v>80</v>
      </c>
      <c r="G24" s="13">
        <f>SUM(G7:G23)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85</v>
      </c>
      <c r="D2" s="11">
        <v>100</v>
      </c>
      <c r="E2" t="s">
        <v>24</v>
      </c>
      <c r="F2" t="s">
        <v>86</v>
      </c>
    </row>
    <row r="3">
      <c r="A3">
        <v>1</v>
      </c>
      <c r="B3" t="s">
        <v>87</v>
      </c>
      <c r="C3" t="s">
        <v>88</v>
      </c>
      <c r="D3" s="11">
        <v>0.5</v>
      </c>
      <c r="E3" t="s">
        <v>38</v>
      </c>
      <c r="F3" t="s">
        <v>77</v>
      </c>
    </row>
    <row r="4">
      <c r="A4">
        <v>1</v>
      </c>
      <c r="B4" t="s">
        <v>89</v>
      </c>
      <c r="C4" t="s">
        <v>88</v>
      </c>
      <c r="D4" s="11">
        <v>0.5</v>
      </c>
      <c r="E4" t="s">
        <v>38</v>
      </c>
      <c r="F4" t="s">
        <v>69</v>
      </c>
    </row>
    <row r="5">
      <c r="A5">
        <v>1</v>
      </c>
      <c r="B5" t="s">
        <v>90</v>
      </c>
      <c r="C5" t="s">
        <v>88</v>
      </c>
      <c r="D5" s="11">
        <v>0.1</v>
      </c>
      <c r="E5" t="s">
        <v>38</v>
      </c>
      <c r="F5" t="s">
        <v>77</v>
      </c>
    </row>
    <row r="6">
      <c r="A6">
        <v>1</v>
      </c>
      <c r="B6" t="s">
        <v>91</v>
      </c>
      <c r="C6" t="s">
        <v>88</v>
      </c>
      <c r="D6" s="11">
        <v>0.25</v>
      </c>
      <c r="E6" t="s">
        <v>38</v>
      </c>
      <c r="F6" t="s">
        <v>69</v>
      </c>
    </row>
    <row r="7">
      <c r="A7">
        <v>1</v>
      </c>
      <c r="B7" t="s">
        <v>92</v>
      </c>
      <c r="C7" t="s">
        <v>88</v>
      </c>
      <c r="D7" s="11">
        <v>0.15</v>
      </c>
      <c r="E7" t="s">
        <v>38</v>
      </c>
      <c r="F7" t="s">
        <v>64</v>
      </c>
    </row>
    <row r="8">
      <c r="A8">
        <v>1</v>
      </c>
      <c r="B8" t="s">
        <v>93</v>
      </c>
      <c r="C8" t="s">
        <v>88</v>
      </c>
      <c r="D8" s="11">
        <v>0.5</v>
      </c>
      <c r="E8" t="s">
        <v>38</v>
      </c>
      <c r="F8" t="s">
        <v>37</v>
      </c>
    </row>
    <row r="9">
      <c r="A9">
        <v>1</v>
      </c>
      <c r="B9" t="s">
        <v>94</v>
      </c>
      <c r="C9" t="s">
        <v>88</v>
      </c>
      <c r="D9" s="11">
        <v>3</v>
      </c>
      <c r="E9" t="s">
        <v>38</v>
      </c>
      <c r="F9" t="s">
        <v>64</v>
      </c>
    </row>
    <row r="10">
      <c r="A10">
        <v>1</v>
      </c>
      <c r="B10" t="s">
        <v>95</v>
      </c>
      <c r="C10" t="s">
        <v>88</v>
      </c>
      <c r="D10" s="11">
        <v>0.005</v>
      </c>
      <c r="E10" t="s">
        <v>38</v>
      </c>
      <c r="F10" t="s">
        <v>49</v>
      </c>
    </row>
    <row r="11">
      <c r="A11">
        <v>1</v>
      </c>
      <c r="B11" t="s">
        <v>96</v>
      </c>
      <c r="C11" t="s">
        <v>88</v>
      </c>
      <c r="D11" s="11">
        <v>0.065</v>
      </c>
      <c r="E11" t="s">
        <v>38</v>
      </c>
      <c r="F11" t="s">
        <v>74</v>
      </c>
    </row>
    <row r="12">
      <c r="A12">
        <v>1</v>
      </c>
      <c r="B12" t="s">
        <v>97</v>
      </c>
      <c r="C12" t="s">
        <v>88</v>
      </c>
      <c r="D12" s="11">
        <v>0.01</v>
      </c>
      <c r="E12" t="s">
        <v>38</v>
      </c>
      <c r="F12" t="s">
        <v>44</v>
      </c>
    </row>
    <row r="13">
      <c r="A13">
        <v>1</v>
      </c>
      <c r="B13" t="s">
        <v>98</v>
      </c>
      <c r="C13" t="s">
        <v>88</v>
      </c>
      <c r="D13" s="11">
        <v>0.003</v>
      </c>
      <c r="E13" t="s">
        <v>38</v>
      </c>
      <c r="F13" t="s">
        <v>44</v>
      </c>
    </row>
    <row r="14">
      <c r="A14">
        <v>1</v>
      </c>
      <c r="B14" t="s">
        <v>99</v>
      </c>
      <c r="C14" t="s">
        <v>85</v>
      </c>
      <c r="D14" s="11">
        <v>10</v>
      </c>
      <c r="E14" t="s">
        <v>34</v>
      </c>
      <c r="F14" t="s">
        <v>100</v>
      </c>
    </row>
    <row r="15">
      <c r="A15">
        <v>2</v>
      </c>
      <c r="B15" t="s">
        <v>101</v>
      </c>
      <c r="C15" t="s">
        <v>88</v>
      </c>
      <c r="D15" s="11">
        <v>9.85</v>
      </c>
      <c r="E15" t="s">
        <v>34</v>
      </c>
      <c r="F15" t="s">
        <v>41</v>
      </c>
    </row>
    <row r="16">
      <c r="A16">
        <v>2</v>
      </c>
      <c r="B16" t="s">
        <v>102</v>
      </c>
      <c r="C16" t="s">
        <v>88</v>
      </c>
      <c r="D16" s="11">
        <v>0.15</v>
      </c>
      <c r="E16" t="s">
        <v>38</v>
      </c>
      <c r="F16" t="s">
        <v>58</v>
      </c>
    </row>
    <row r="17">
      <c r="A17">
        <v>1</v>
      </c>
      <c r="B17" t="s">
        <v>103</v>
      </c>
      <c r="C17" t="s">
        <v>88</v>
      </c>
      <c r="D17" s="11">
        <v>2</v>
      </c>
      <c r="E17" t="s">
        <v>34</v>
      </c>
      <c r="F17" t="s">
        <v>33</v>
      </c>
    </row>
    <row r="18">
      <c r="A18">
        <v>1</v>
      </c>
      <c r="B18" t="s">
        <v>104</v>
      </c>
      <c r="C18" t="s">
        <v>88</v>
      </c>
      <c r="D18" s="11">
        <v>0.1</v>
      </c>
      <c r="E18" t="s">
        <v>38</v>
      </c>
      <c r="F18" t="s">
        <v>55</v>
      </c>
    </row>
    <row r="19">
      <c r="A19">
        <v>1</v>
      </c>
      <c r="B19" t="s">
        <v>105</v>
      </c>
      <c r="C19" t="s">
        <v>88</v>
      </c>
      <c r="D19" s="11">
        <v>0.25</v>
      </c>
      <c r="E19" t="s">
        <v>38</v>
      </c>
      <c r="F19" t="s">
        <v>61</v>
      </c>
    </row>
    <row r="20">
      <c r="A20">
        <v>1</v>
      </c>
      <c r="B20" t="s">
        <v>106</v>
      </c>
      <c r="C20" t="s">
        <v>88</v>
      </c>
      <c r="D20" s="11">
        <v>0.75</v>
      </c>
      <c r="E20" t="s">
        <v>38</v>
      </c>
      <c r="F20" t="s">
        <v>52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107</v>
      </c>
      <c r="B1" t="s" s="2">
        <v>108</v>
      </c>
      <c r="C1" t="s" s="2">
        <v>109</v>
      </c>
      <c r="D1" t="s" s="2">
        <v>110</v>
      </c>
      <c r="E1" t="s" s="2">
        <v>111</v>
      </c>
      <c r="F1" t="s" s="2">
        <v>112</v>
      </c>
    </row>
    <row r="2">
      <c r="A2" t="s">
        <v>2</v>
      </c>
      <c r="B2">
        <v>1</v>
      </c>
      <c r="C2" t="s">
        <v>113</v>
      </c>
      <c r="D2" t="inlineStr" s="14">
        <is>
          <t>Mise en place du poste de travail - Vérifier les D.L.C.,peser les denrées,sélectionner le matériel.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114</v>
      </c>
      <c r="D3" t="inlineStr" s="14">
        <is>
          <t>Préparations préliminaires En suivant les procédures - Déconditionner et laver les étrilles. - Fendre en deux les étrilles.Réserver les carapaces et les parties crémeuses (corail) séparément au froid dans des calottes filmées,en attente d’utilisation. - Déconditionner les légumes surgelés.Réserver au froid. - Déconditionner la tomate concentrée.Réserver au froid. - Laver,désinfecter la tomate et le céleri suivant la procédure. - Tailler la tomate fraîche en quartiers et émincer le céleri-branche.Réserver au froid.</t>
        </is>
      </c>
      <c r="E3" t="s" s="14"/>
      <c r="F3"/>
    </row>
    <row r="4">
      <c r="A4" t="s">
        <v>2</v>
      </c>
      <c r="B4">
        <v>3</v>
      </c>
      <c r="C4" t="s">
        <v>115</v>
      </c>
      <c r="D4" t="inlineStr" s="14">
        <is>
          <t>Confectionner le fumet de poisson - Dans un rondeau,réaliser 10 litres de fumet de poisson,à partir de fond déshydraté, en utilisant le vin blanc pour la réhydratation et en se reportant aux recommandations du fabricant.</t>
        </is>
      </c>
      <c r="E4" t="s" s="14"/>
      <c r="F4"/>
    </row>
    <row r="5">
      <c r="A5" t="s">
        <v>2</v>
      </c>
      <c r="B5">
        <v>4</v>
      </c>
      <c r="C5" t="s">
        <v>116</v>
      </c>
      <c r="D5" t="inlineStr" s="14">
        <is>
          <t>Confectionner le beurre manié - Dans une calotte,ramollir le beurre. - Ajouter la farine au beurre.Travailler l’ensemble à la spatule de façon à obtenir une pâte homogène.Filmer et réserver au froid en attente d’utilisation.</t>
        </is>
      </c>
      <c r="E5" t="s" s="14"/>
      <c r="F5"/>
    </row>
    <row r="6">
      <c r="A6" t="s">
        <v>2</v>
      </c>
      <c r="B6">
        <v>5</v>
      </c>
      <c r="C6" t="s">
        <v>116</v>
      </c>
      <c r="D6" t="inlineStr" s="14">
        <is>
          <t>Confectionner le fond d’américaine - Dans un sauteuse,faire revenir vivement à l’huile,les carapaces des étrilles. - Ajouter les dés de carottes et l’oignon.Laisser cuire à couvert 10 minutes environ. Ajouter les échalotes émincées.Faire suer à couvert. - Mouiller avec le fumet de poisson au vin blanc. - Ajouter la tomate concentrée,la glace de viande,les épices et les condiments. - Porter rapidement à ébullition,écumer la surface du fond,puis réduire la source de chaleur et cuire à couvert pendant 20 minutes. - Au terme de la cuisson,passer le fond au chinois dans un rondeau.</t>
        </is>
      </c>
      <c r="E6" t="s" s="14"/>
      <c r="F6" t="s">
        <v>117</v>
      </c>
    </row>
    <row r="7">
      <c r="A7" t="s">
        <v>2</v>
      </c>
      <c r="B7">
        <v>6</v>
      </c>
      <c r="C7" t="s">
        <v>118</v>
      </c>
      <c r="D7" t="inlineStr" s="14">
        <is>
          <t>Élaborer la sauce américaine - Dans le rondeau,porter à ébullition le fond.Écumer et dépouiller. - Dans une calotte mélanger au fouet les parties crémeuses,le corail et le beurre ramolli. - Lier le fond d’américaine en ajoutant progressivement le beurre manié avec le fouet,afin d’obtenir la consistance désirée. - Ajouter la liaison corail/beurre. - Vérifier la consistance et l’assaisonnement. - Émulsionner la sauce au mixeur pour lui donner une texture crémeuse et homogène. - Respecter la procédure de fin de cuisson. - Réserver en armoire chaude et maintenir à + 63 °C en attente de consommation.</t>
        </is>
      </c>
      <c r="E7" t="s" s="14"/>
      <c r="F7"/>
    </row>
    <row r="8">
      <c r="A8" t="s">
        <v>2</v>
      </c>
      <c r="B8">
        <v>7</v>
      </c>
      <c r="C8"/>
      <c r="D8" t="s" s="14">
        <v>119</v>
      </c>
      <c r="E8" t="s" s="14"/>
      <c r="F8"/>
    </row>
    <row r="9">
      <c r="A9" t="s">
        <v>120</v>
      </c>
      <c r="B9">
        <v>1</v>
      </c>
      <c r="C9" t="s">
        <v>121</v>
      </c>
      <c r="D9" t="s" s="14">
        <v>122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123</v>
      </c>
      <c r="B1"/>
      <c r="C1"/>
      <c r="D1"/>
    </row>
    <row r="2">
      <c r="A2" t="str" s="15">
        <f>"GRO_CDC_199 · GRO.SAUCES · référence : "&amp;Besoins!B3&amp;" "&amp;Besoins!C3&amp;" · multiplicateur réglable sur la feuille ""Besoins"""</f>
        <v>GRO_CDC_199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124</v>
      </c>
      <c r="B4"/>
      <c r="C4"/>
      <c r="D4"/>
    </row>
    <row r="5">
      <c r="A5" t="s" s="17">
        <v>125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7">
        <v>126</v>
      </c>
      <c r="B6" t="str" s="14">
        <f>"[LAVER] "&amp;Procedure!D3</f>
        <v>[LAVER] Préparations préliminaires En suivant les procédures - Déconditionner et laver les étrilles. - Fendre en deux les étrilles.Réserver les carapaces et les parties crémeuses (corail) séparément au froid dans des calottes filmées,en attente d’utilisation. - Déconditionner les légumes surgelés.Réserver au froid. - Déconditionner la tomate concentrée.Réserver au froid. - Laver,désinfecter la tomate et le céleri suivant la procédure. - Tailler la tomate fraîche en quartiers et émincer le céleri-branche.Réserver au froid.</v>
      </c>
      <c r="C6"/>
      <c r="D6"/>
    </row>
    <row r="7">
      <c r="A7" t="s" s="17">
        <v>127</v>
      </c>
      <c r="B7" t="str" s="14">
        <f>"[RÉALISER] "&amp;Procedure!D4</f>
        <v>[RÉALISER] Confectionner le fumet de poisson - Dans un rondeau,réaliser 10 litres de fumet de poisson,à partir de fond déshydraté, en utilisant le vin blanc pour la réhydratation et en se reportant aux recommandations du fabricant.</v>
      </c>
      <c r="C7"/>
      <c r="D7"/>
    </row>
    <row r="8">
      <c r="A8" t="s" s="17">
        <v>128</v>
      </c>
      <c r="B8" t="str" s="14">
        <f>"[CONFECTIONNER] "&amp;Procedure!D5</f>
        <v>[CONFECTIONNER] Confectionner le beurre manié - Dans une calotte,ramollir le beurre. - Ajouter la farine au beurre.Travailler l’ensemble à la spatule de façon à obtenir une pâte homogène.Filmer et réserver au froid en attente d’utilisation.</v>
      </c>
      <c r="C8"/>
      <c r="D8"/>
    </row>
    <row r="9">
      <c r="A9" t="s" s="17">
        <v>129</v>
      </c>
      <c r="B9" t="str" s="14">
        <f>"[CONFECTIONNER] "&amp;Procedure!D6</f>
        <v>[CONFECTIONNER] Confectionner le fond d’américaine - Dans un sauteuse,faire revenir vivement à l’huile,les carapaces des étrilles. - Ajouter les dés de carottes et l’oignon.Laisser cuire à couvert 10 minutes environ. Ajouter les échalotes émincées.Faire suer à couvert. - Mouiller avec le fumet de poisson au vin blanc. - Ajouter la tomate concentrée,la glace de viande,les épices et les condiments. - Porter rapidement à ébullition,écumer la surface du fond,puis réduire la source de chaleur et cuire à couvert pendant 20 minutes. - Au terme de la cuisson,passer le fond au chinois dans un rondeau.</v>
      </c>
      <c r="C9"/>
      <c r="D9"/>
    </row>
    <row r="10">
      <c r="A10" t="s" s="17">
        <v>130</v>
      </c>
      <c r="B10" t="str" s="14">
        <f>"[PORTER] "&amp;Procedure!D7</f>
        <v>[PORTER] Élaborer la sauce américaine - Dans le rondeau,porter à ébullition le fond.Écumer et dépouiller. - Dans une calotte mélanger au fouet les parties crémeuses,le corail et le beurre ramolli. - Lier le fond d’américaine en ajoutant progressivement le beurre manié avec le fouet,afin d’obtenir la consistance désirée. - Ajouter la liaison corail/beurre. - Vérifier la consistance et l’assaisonnement. - Émulsionner la sauce au mixeur pour lui donner une texture crémeuse et homogène. - Respecter la procédure de fin de cuisson. - Réserver en armoire chaude et maintenir à + 63 °C en attente de consommation.</v>
      </c>
      <c r="C10"/>
      <c r="D10"/>
    </row>
    <row r="11">
      <c r="A11" t="s" s="17">
        <v>131</v>
      </c>
      <c r="B11" t="str" s="14">
        <f>Procedure!D8</f>
        <v>Sauce dérivée Sauce cardinal - Additionner de la sauce béchamel à la sauce américaine.Cette sauce est surtout utilisée pour être gratinée.</v>
      </c>
      <c r="C11"/>
      <c r="D11"/>
    </row>
    <row r="12">
      <c r="A12"/>
      <c r="B12"/>
      <c r="C12"/>
      <c r="D12"/>
    </row>
    <row r="13">
      <c r="A13" t="s" s="16">
        <v>132</v>
      </c>
      <c r="B13"/>
      <c r="C13"/>
      <c r="D13"/>
    </row>
    <row r="14">
      <c r="A14" t="s" s="17">
        <v>125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2026-08-01T02:03:11Z</dcterms:created>
  <dc:title>SAUCE AMÉRICAINE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2026-08-01T02:03:11Z</dcterms:modified>
  <cp:revision>1</cp:revision>
</cp:coreProperties>
</file>