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<sst xmlns="http://schemas.openxmlformats.org/spreadsheetml/2006/main" count="98" uniqueCount="98">
  <si>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</si>
  <si>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</si>
  <si>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MACARONIS AU GRATIN</t>
  </si>
  <si>
    <t>Code</t>
  </si>
  <si>
    <t>GRO_CDC_191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</si>
  <si>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</si>
  <si>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</si>
  <si>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</si>
  <si>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</si>
  <si>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</si>
  <si>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</si>
  <si>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</si>
  <si>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</si>
  <si>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</si>
  <si>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</si>
  <si>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</si>
  <si>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</si>
  <si>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</si>
  <si>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</si>
  <si>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</si>
  <si>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</si>
  <si>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</si>
  <si>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</si>
  <si>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</si>
  <si>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</si>
  <si>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</si>
  <si>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</si>
  <si>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</si>
  <si>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</si>
  <si>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</si>
  <si>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</si>
  <si>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</si>
  <si>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</si>
  <si>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</si>
  <si>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</si>
  <si>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</si>
  <si>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</si>
  <si>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</si>
  <si>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</si>
  <si>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</si>
  <si>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</si>
  <si>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</si>
  <si>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</si>
  <si>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</si>
  <si>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</si>
  <si>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</si>
  <si>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</si>
  <si>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FROM-GRUYERE</t>
  </si>
  <si>
    <t>Gruyère râpé vrac</t>
  </si>
  <si>
    <t>Fromages de base cuisine</t>
  </si>
  <si>
    <t>FROM-MOZZA-RAPE</t>
  </si>
  <si>
    <t>Mozzarella râpée pizza</t>
  </si>
  <si>
    <t>LAIT-ENT-UHT</t>
  </si>
  <si>
    <t>Lait entier UHT 3,5% MG brique 1L</t>
  </si>
  <si>
    <t>Laits et laits en poudre</t>
  </si>
  <si>
    <t>PATE-SPAGHETTI</t>
  </si>
  <si>
    <t>Spaghetti n°5 secs</t>
  </si>
  <si>
    <t>Pâtes sèches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</si>
  <si>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</si>
  <si>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</si>
  <si>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</si>
  <si>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</si>
  <si>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</si>
  <si>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</si>
  <si>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</si>
  <si>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</si>
  <si>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</si>
  <si>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</si>
  <si>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Spaghetti n°5 secs</t>
  </si>
  <si>
    <t>matiere</t>
  </si>
  <si>
    <t xml:space="preserve">    ↳ Gruyère râpé vrac</t>
  </si>
  <si>
    <t xml:space="preserve">    ↳ Mozzarella râpée pizza</t>
  </si>
  <si>
    <t xml:space="preserve">    ↳ Beurre doux 82% MG plaquette</t>
  </si>
  <si>
    <t xml:space="preserve">    ↳ Lait entier UHT 3,5% MG brique 1L</t>
  </si>
  <si>
    <t xml:space="preserve">    ↳ Crème fraîche liquide 15% MG allégée</t>
  </si>
  <si>
    <t xml:space="preserve">    ↳ Farine de blé T55</t>
  </si>
  <si>
    <t xml:space="preserve">    ↳ Sel fin de cuisine</t>
  </si>
  <si>
    <t xml:space="preserve">    ↳ Poivre blanc moulu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</si>
  <si>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</si>
  <si>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</si>
  <si>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</si>
  <si>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</si>
  <si>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</si>
  <si>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</si>
  <si>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</si>
  <si>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</si>
  <si>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</si>
  <si>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(cuisson)</t>
  </si>
  <si>
    <t>CONFECTIONNER</t>
  </si>
  <si>
    <t>PORTER</t>
  </si>
  <si>
    <t>LIER</t>
  </si>
  <si>
    <t>Fiche technique — MACARONIS AU GRATIN</t>
  </si>
  <si>
    <t>MACARONIS AU GRATIN  GRO_CDC_191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</si>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</sst>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45.9259</v>
      </c>
    </row>
    <row r="12">
      <c r="A12" t="s" s="3">
        <v>16</v>
      </c>
      <c r="B12" s="4">
        <v>0.459259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45.9259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0.001</v>
      </c>
      <c r="E7" s="11">
        <f>D7*$B$2</f>
        <v>0.001</v>
      </c>
      <c r="F7" t="s">
        <v>34</v>
      </c>
      <c r="G7" s="4">
        <f>E7*18</f>
        <v>0.018</v>
      </c>
    </row>
    <row r="8">
      <c r="A8" t="s">
        <v>35</v>
      </c>
      <c r="B8" t="s">
        <v>36</v>
      </c>
      <c r="C8" t="s">
        <v>33</v>
      </c>
      <c r="D8" s="9">
        <v>0.006</v>
      </c>
      <c r="E8" s="11">
        <f>D8*$B$2</f>
        <v>0.006</v>
      </c>
      <c r="F8" t="s">
        <v>34</v>
      </c>
      <c r="G8" s="4">
        <f>E8*14.8</f>
        <v>0.0888</v>
      </c>
    </row>
    <row r="9">
      <c r="A9" t="s">
        <v>37</v>
      </c>
      <c r="B9" t="s">
        <v>38</v>
      </c>
      <c r="C9" t="s">
        <v>39</v>
      </c>
      <c r="D9" s="9">
        <v>0.36</v>
      </c>
      <c r="E9" s="11">
        <f>D9*$B$2</f>
        <v>0.36</v>
      </c>
      <c r="F9" t="s">
        <v>34</v>
      </c>
      <c r="G9" s="4">
        <f>E9*0.56</f>
        <v>0.2016</v>
      </c>
    </row>
    <row r="10">
      <c r="A10" t="s">
        <v>40</v>
      </c>
      <c r="B10" t="s">
        <v>41</v>
      </c>
      <c r="C10" t="s">
        <v>42</v>
      </c>
      <c r="D10" s="9">
        <v>0.5</v>
      </c>
      <c r="E10" s="11">
        <f>D10*$B$2</f>
        <v>0.5</v>
      </c>
      <c r="F10" t="s">
        <v>34</v>
      </c>
      <c r="G10" s="4">
        <f>E10*5.2</f>
        <v>2.6</v>
      </c>
    </row>
    <row r="11">
      <c r="A11" t="s">
        <v>43</v>
      </c>
      <c r="B11" t="s">
        <v>44</v>
      </c>
      <c r="C11" t="s">
        <v>45</v>
      </c>
      <c r="D11" s="9">
        <v>2</v>
      </c>
      <c r="E11" s="11">
        <f>D11*$B$2</f>
        <v>2</v>
      </c>
      <c r="F11" t="s">
        <v>46</v>
      </c>
      <c r="G11" s="4">
        <f>E11*2.2</f>
        <v>4.4</v>
      </c>
    </row>
    <row r="12">
      <c r="A12" t="s">
        <v>47</v>
      </c>
      <c r="B12" t="s">
        <v>48</v>
      </c>
      <c r="C12" t="s">
        <v>49</v>
      </c>
      <c r="D12" s="9">
        <v>2</v>
      </c>
      <c r="E12" s="11">
        <f>D12*$B$2</f>
        <v>2</v>
      </c>
      <c r="F12" t="s">
        <v>34</v>
      </c>
      <c r="G12" s="4">
        <f>E12*8.5</f>
        <v>17</v>
      </c>
    </row>
    <row r="13">
      <c r="A13" t="s">
        <v>50</v>
      </c>
      <c r="B13" t="s">
        <v>51</v>
      </c>
      <c r="C13" t="s">
        <v>49</v>
      </c>
      <c r="D13" s="9">
        <v>1</v>
      </c>
      <c r="E13" s="11">
        <f>D13*$B$2</f>
        <v>1</v>
      </c>
      <c r="F13" t="s">
        <v>34</v>
      </c>
      <c r="G13" s="4">
        <f>E13*7.8</f>
        <v>7.8</v>
      </c>
    </row>
    <row r="14">
      <c r="A14" t="s">
        <v>52</v>
      </c>
      <c r="B14" t="s">
        <v>53</v>
      </c>
      <c r="C14" t="s">
        <v>54</v>
      </c>
      <c r="D14" s="9">
        <v>4</v>
      </c>
      <c r="E14" s="11">
        <f>D14*$B$2</f>
        <v>4</v>
      </c>
      <c r="F14" t="s">
        <v>46</v>
      </c>
      <c r="G14" s="4">
        <f>E14*1.05</f>
        <v>4.2</v>
      </c>
    </row>
    <row r="15">
      <c r="A15" t="s">
        <v>55</v>
      </c>
      <c r="B15" t="s">
        <v>56</v>
      </c>
      <c r="C15" t="s">
        <v>57</v>
      </c>
      <c r="D15" s="9">
        <v>8</v>
      </c>
      <c r="E15" s="11">
        <f>D15*$B$2</f>
        <v>8</v>
      </c>
      <c r="F15" t="s">
        <v>34</v>
      </c>
      <c r="G15" s="4">
        <f>E15*1.2</f>
        <v>9.6</v>
      </c>
    </row>
    <row r="16">
      <c r="A16" t="s">
        <v>58</v>
      </c>
      <c r="B16" t="s">
        <v>59</v>
      </c>
      <c r="C16" t="s">
        <v>60</v>
      </c>
      <c r="D16" s="9">
        <v>0.05</v>
      </c>
      <c r="E16" s="11">
        <f>D16*$B$2</f>
        <v>0.05</v>
      </c>
      <c r="F16" t="s">
        <v>34</v>
      </c>
      <c r="G16" s="4">
        <f>E16*0.35</f>
        <v>0.0175</v>
      </c>
    </row>
    <row r="17">
      <c r="A17"/>
      <c r="B17"/>
      <c r="C17"/>
      <c r="D17"/>
      <c r="E17"/>
      <c r="F17" t="s" s="3">
        <v>61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8</v>
      </c>
      <c r="E3" t="s">
        <v>34</v>
      </c>
      <c r="F3" t="s">
        <v>57</v>
      </c>
    </row>
    <row r="4">
      <c r="A4">
        <v>1</v>
      </c>
      <c r="B4" t="s">
        <v>70</v>
      </c>
      <c r="C4" t="s">
        <v>69</v>
      </c>
      <c r="D4" s="11">
        <v>2</v>
      </c>
      <c r="E4" t="s">
        <v>34</v>
      </c>
      <c r="F4" t="s">
        <v>49</v>
      </c>
    </row>
    <row r="5">
      <c r="A5">
        <v>1</v>
      </c>
      <c r="B5" t="s">
        <v>71</v>
      </c>
      <c r="C5" t="s">
        <v>69</v>
      </c>
      <c r="D5" s="11">
        <v>1</v>
      </c>
      <c r="E5" t="s">
        <v>34</v>
      </c>
      <c r="F5" t="s">
        <v>49</v>
      </c>
    </row>
    <row r="6">
      <c r="A6">
        <v>1</v>
      </c>
      <c r="B6" t="s">
        <v>72</v>
      </c>
      <c r="C6" t="s">
        <v>69</v>
      </c>
      <c r="D6" s="11">
        <v>0.5</v>
      </c>
      <c r="E6" t="s">
        <v>34</v>
      </c>
      <c r="F6" t="s">
        <v>42</v>
      </c>
    </row>
    <row r="7">
      <c r="A7">
        <v>1</v>
      </c>
      <c r="B7" t="s">
        <v>73</v>
      </c>
      <c r="C7" t="s">
        <v>69</v>
      </c>
      <c r="D7" s="11">
        <v>4</v>
      </c>
      <c r="E7" t="s">
        <v>46</v>
      </c>
      <c r="F7" t="s">
        <v>54</v>
      </c>
    </row>
    <row r="8">
      <c r="A8">
        <v>1</v>
      </c>
      <c r="B8" t="s">
        <v>74</v>
      </c>
      <c r="C8" t="s">
        <v>69</v>
      </c>
      <c r="D8" s="11">
        <v>2</v>
      </c>
      <c r="E8" t="s">
        <v>46</v>
      </c>
      <c r="F8" t="s">
        <v>45</v>
      </c>
    </row>
    <row r="9">
      <c r="A9">
        <v>1</v>
      </c>
      <c r="B9" t="s">
        <v>75</v>
      </c>
      <c r="C9" t="s">
        <v>69</v>
      </c>
      <c r="D9" s="11">
        <v>0.36</v>
      </c>
      <c r="E9" t="s">
        <v>34</v>
      </c>
      <c r="F9" t="s">
        <v>39</v>
      </c>
    </row>
    <row r="10">
      <c r="A10">
        <v>1</v>
      </c>
      <c r="B10" t="s">
        <v>76</v>
      </c>
      <c r="C10" t="s">
        <v>69</v>
      </c>
      <c r="D10" s="11">
        <v>0.05</v>
      </c>
      <c r="E10" t="s">
        <v>34</v>
      </c>
      <c r="F10" t="s">
        <v>60</v>
      </c>
    </row>
    <row r="11">
      <c r="A11">
        <v>1</v>
      </c>
      <c r="B11" t="s">
        <v>77</v>
      </c>
      <c r="C11" t="s">
        <v>69</v>
      </c>
      <c r="D11" s="11">
        <v>0.006</v>
      </c>
      <c r="E11" t="s">
        <v>34</v>
      </c>
      <c r="F11" t="s">
        <v>33</v>
      </c>
    </row>
    <row r="12">
      <c r="A12">
        <v>1</v>
      </c>
      <c r="B12" t="s">
        <v>78</v>
      </c>
      <c r="C12" t="s">
        <v>69</v>
      </c>
      <c r="D12" s="11">
        <v>0.001</v>
      </c>
      <c r="E12" t="s">
        <v>34</v>
      </c>
      <c r="F12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3">
        <is>
          <t>Mise en place du poste de travail - Vérifier les D.L.C.,peser les denrées,sélectionner le matériel.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86</v>
      </c>
      <c r="D3" t="inlineStr" s="13">
        <is>
          <t>Préparation préliminaires - Déconditionner les macaronis dans un récipient pour faciliter leur mise en cuisson. - Faire fondre le beurre dans une petite calotte. - Au pinceau,badigeonner de beurre l’intérieur de 5 bacs GN 1/1 H 65.Réserver. - Dans une marmite,faire chauffer l’eau de cuisson.Saler à 10 g au litre. - Dans une calotte,mélanger les deux fromages.Réserver au froid.</t>
        </is>
      </c>
      <c r="E3" t="s" s="13"/>
      <c r="F3" t="s">
        <v>87</v>
      </c>
    </row>
    <row r="4">
      <c r="A4" t="s">
        <v>2</v>
      </c>
      <c r="B4">
        <v>3</v>
      </c>
      <c r="C4" t="s">
        <v>88</v>
      </c>
      <c r="D4" t="inlineStr" s="13">
        <is>
          <t>Confectionner la sauce crème - Dans un rondeau,faire chauffer le lait assaisonné avec le sel,le poivre et la muscade. - Dans une russe,faire fondre le beurre,ajouter la farine tamisée.Mélanger au fouet. Cuire le roux sans coloration.Au terme de sa cuisson le roux est blanchi et devient mousseux.Laisser refroidir le roux. - Quand le lait est porté à ébullition,ajouter le roux froid.Fouetter vigoureusement pour éviter de laisser se former des grumeaux. - Laisser cuire.Ajouter la crème fraîche. - Émulsionner la sauce au mixeur pour la rendre plus fluide et plus onctueuse.Rectifier l’assaisonnement.Filmer et réserver au chaud.</t>
        </is>
      </c>
      <c r="E4" t="s" s="13"/>
      <c r="F4"/>
    </row>
    <row r="5">
      <c r="A5" t="s">
        <v>2</v>
      </c>
      <c r="B5">
        <v>4</v>
      </c>
      <c r="C5" t="s">
        <v>89</v>
      </c>
      <c r="D5" t="inlineStr" s="13">
        <is>
          <t>Cuire les macaronis «al dente» - Porter l’eau de cuisson à ébullition. - Jeter les macaronis dans l’eau bouillante et remuer vivement à l’aide d’une grande spatule.Reporter à ébullition tout en remuant les pâtes. - Couper la source de chaleur et laisser cuire à couvert. - Remuer de temps en temps.Vérifier la cuisson ou vous conformer aux indications du fabricant.Au terme de la cuisson «al dente» la pâte doit être croquante sous la dent. - Cuire les macaronis très fermes,sinon la liaison et le passage au four provoqueraient un ramollissement de la texture de la pâte. - Stopper la cuisson avec de l’eau froid.Ouvrir la bonde robinet de la marmite. Égoutter les macaronis.Rincer à l’eau chaude.Égoutter.</t>
        </is>
      </c>
      <c r="E5" t="s" s="13"/>
      <c r="F5"/>
    </row>
    <row r="6">
      <c r="A6" t="s">
        <v>2</v>
      </c>
      <c r="B6">
        <v>5</v>
      </c>
      <c r="C6" t="s">
        <v>90</v>
      </c>
      <c r="D6" t="inlineStr" s="13">
        <is>
          <t>Lier et gratiner les macaronis - Préchauffer le four sur la position chaleur sèche à + 175 °C. - Lier les macaronis avec la sauce crème. - Répartir les macaronis liés dans les 5 bacs GN beurrés. - Saupoudrer le dessus des macaronis avec le mélange des deux fromages. - Disposer les bacs sur l’échelle de cuisson. - Enfourner et gratiner à + 175 °C. - Respecter la procédure de fin de cuisson. - Stocker en armoire chaude et maintenir à + 63 °C en attente de consommation. NB : confectionner le gratin de macaronis au plus près du service pour éviter le ramollissement des pâtes. - La mozzarella mélangée au gruyère rend le gratin plus souple.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4">
        <f>"GRO_CDC_191 · GRO.GARNITUR · référence : "&amp;Besoins!B3&amp;" "&amp;Besoins!C3&amp;" · multiplicateur réglable sur la feuille ""Besoins"""</f>
        <v>GRO_CDC_191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92</v>
      </c>
      <c r="B4"/>
      <c r="C4"/>
      <c r="D4"/>
    </row>
    <row r="5">
      <c r="A5" t="s" s="16">
        <v>93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6">
        <v>94</v>
      </c>
      <c r="B6" t="str" s="13">
        <f>"[PRÉPARER] "&amp;Procedure!D3</f>
        <v>[PRÉPARER] Préparation préliminaires - Déconditionner les macaronis dans un récipient pour faciliter leur mise en cuisson. - Faire fondre le beurre dans une petite calotte. - Au pinceau,badigeonner de beurre l’intérieur de 5 bacs GN 1/1 H 65.Réserver. - Dans une marmite,faire chauffer l’eau de cuisson.Saler à 10 g au litre. - Dans une calotte,mélanger les deux fromages.Réserver au froid.</v>
      </c>
      <c r="C6"/>
      <c r="D6"/>
    </row>
    <row r="7">
      <c r="A7" t="s" s="16">
        <v>95</v>
      </c>
      <c r="B7" t="str" s="13">
        <f>"[CONFECTIONNER] "&amp;Procedure!D4</f>
        <v>[CONFECTIONNER] Confectionner la sauce crème - Dans un rondeau,faire chauffer le lait assaisonné avec le sel,le poivre et la muscade. - Dans une russe,faire fondre le beurre,ajouter la farine tamisée.Mélanger au fouet. Cuire le roux sans coloration.Au terme de sa cuisson le roux est blanchi et devient mousseux.Laisser refroidir le roux. - Quand le lait est porté à ébullition,ajouter le roux froid.Fouetter vigoureusement pour éviter de laisser se former des grumeaux. - Laisser cuire.Ajouter la crème fraîche. - Émulsionner la sauce au mixeur pour la rendre plus fluide et plus onctueuse.Rectifier l’assaisonnement.Filmer et réserver au chaud.</v>
      </c>
      <c r="C7"/>
      <c r="D7"/>
    </row>
    <row r="8">
      <c r="A8" t="s" s="16">
        <v>96</v>
      </c>
      <c r="B8" t="str" s="13">
        <f>"[PORTER] "&amp;Procedure!D5</f>
        <v>[PORTER] Cuire les macaronis «al dente» - Porter l’eau de cuisson à ébullition. - Jeter les macaronis dans l’eau bouillante et remuer vivement à l’aide d’une grande spatule.Reporter à ébullition tout en remuant les pâtes. - Couper la source de chaleur et laisser cuire à couvert. - Remuer de temps en temps.Vérifier la cuisson ou vous conformer aux indications du fabricant.Au terme de la cuisson «al dente» la pâte doit être croquante sous la dent. - Cuire les macaronis très fermes,sinon la liaison et le passage au four provoqueraient un ramollissement de la texture de la pâte. - Stopper la cuisson avec de l’eau froid.Ouvrir la bonde robinet de la marmite. Égoutter les macaronis.Rincer à l’eau chaude.Égoutter.</v>
      </c>
      <c r="C8"/>
      <c r="D8"/>
    </row>
    <row r="9">
      <c r="A9" t="s" s="16">
        <v>97</v>
      </c>
      <c r="B9" t="str" s="13">
        <f>"[LIER] "&amp;Procedure!D6</f>
        <v>[LIER] Lier et gratiner les macaronis - Préchauffer le four sur la position chaleur sèche à + 175 °C. - Lier les macaronis avec la sauce crème. - Répartir les macaronis liés dans les 5 bacs GN beurrés. - Saupoudrer le dessus des macaronis avec le mélange des deux fromages. - Disposer les bacs sur l’échelle de cuisson. - Enfourner et gratiner à + 175 °C. - Respecter la procédure de fin de cuisson. - Stocker en armoire chaude et maintenir à + 63 °C en attente de consommation. NB : confectionner le gratin de macaronis au plus près du service pour éviter le ramollissement des pâtes. - La mozzarella mélangée au gruyère rend le gratin plus souple.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2026-09-15T12:36:16Z</dcterms:created>
  <dc:title>MACARONIS AU GRATIN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2026-09-15T12:36:16Z</dcterms:modified>
  <cp:revision>1</cp:revision>
</cp:coreProperties>
</file>