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<sst xmlns="http://schemas.openxmlformats.org/spreadsheetml/2006/main" count="101" uniqueCount="101">
  <si>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</si>
  <si>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</si>
  <si>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ÉPINARDS</t>
  </si>
  <si>
    <t>Code</t>
  </si>
  <si>
    <t>GRO_CDC_183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</si>
  <si>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</si>
  <si>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</si>
  <si>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</si>
  <si>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</si>
  <si>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</si>
  <si>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</si>
  <si>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</si>
  <si>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</si>
  <si>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</si>
  <si>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</si>
  <si>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</si>
  <si>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</si>
  <si>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</si>
  <si>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</si>
  <si>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</si>
  <si>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</si>
  <si>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</si>
  <si>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</si>
  <si>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</si>
  <si>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</si>
  <si>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</si>
  <si>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</si>
  <si>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</si>
  <si>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</si>
  <si>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</si>
  <si>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</si>
  <si>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</si>
  <si>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</si>
  <si>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</si>
  <si>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</si>
  <si>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</si>
  <si>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</si>
  <si>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</si>
  <si>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</si>
  <si>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</si>
  <si>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</si>
  <si>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</si>
  <si>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</si>
  <si>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</si>
  <si>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</si>
  <si>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</si>
  <si>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</si>
  <si>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</si>
  <si>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</si>
  <si>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</si>
  <si>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</si>
  <si>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</si>
  <si>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</si>
  <si>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</si>
  <si>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</si>
  <si>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RNMS00756</t>
  </si>
  <si>
    <t>Épinards hachés en portion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</si>
  <si>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</si>
  <si>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</si>
  <si>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</si>
  <si>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</si>
  <si>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</si>
  <si>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</si>
  <si>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</si>
  <si>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</si>
  <si>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Épinards hachés en portion surgelés</t>
  </si>
  <si>
    <t>matiere</t>
  </si>
  <si>
    <t xml:space="preserve">    ↳ Sel fin de cuisine</t>
  </si>
  <si>
    <t xml:space="preserve">    ↳ Beurre doux 82% MG plaquette</t>
  </si>
  <si>
    <t xml:space="preserve">    ↳ Crème fraîche liquide 15% MG allégée</t>
  </si>
  <si>
    <t xml:space="preserve">    ↳ Lait entier UHT 3,5% MG brique 1L</t>
  </si>
  <si>
    <t xml:space="preserve">    ↳ Farine de blé T55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</si>
  <si>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</si>
  <si>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</si>
  <si>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</si>
  <si>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</si>
  <si>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</si>
  <si>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</si>
  <si>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</si>
  <si>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</si>
  <si>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</si>
  <si>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</si>
  <si>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</si>
  <si>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</si>
  <si>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</si>
  <si>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</si>
  <si>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</si>
  <si>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</si>
  <si>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</si>
  <si>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60 min (cuisson)</t>
  </si>
  <si>
    <t>DRESSER</t>
  </si>
  <si>
    <t>Dresser et servir - Servir la portion d’épinards à la crème. - Accompagner de petits croûtons,de fleurons,etc.</t>
  </si>
  <si>
    <t>Fiche technique — ÉPINARDS</t>
  </si>
  <si>
    <t>ÉPINARDS  GRO_CDC_183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</si>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</sst>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56.1722</v>
      </c>
    </row>
    <row r="12">
      <c r="A12" t="s" s="3">
        <v>16</v>
      </c>
      <c r="B12" s="4">
        <v>0.561722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56.1722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0.004</v>
      </c>
      <c r="E8" s="11">
        <f>D8*$B$2</f>
        <v>0.004</v>
      </c>
      <c r="F8" t="s">
        <v>34</v>
      </c>
      <c r="G8" s="4">
        <f>E8*9.8</f>
        <v>0.0392</v>
      </c>
    </row>
    <row r="9">
      <c r="A9" t="s">
        <v>37</v>
      </c>
      <c r="B9" t="s">
        <v>38</v>
      </c>
      <c r="C9" t="s">
        <v>33</v>
      </c>
      <c r="D9" s="9">
        <v>0.004</v>
      </c>
      <c r="E9" s="11">
        <f>D9*$B$2</f>
        <v>0.004</v>
      </c>
      <c r="F9" t="s">
        <v>34</v>
      </c>
      <c r="G9" s="4">
        <f>E9*12.5</f>
        <v>0.05</v>
      </c>
    </row>
    <row r="10">
      <c r="A10" t="s">
        <v>39</v>
      </c>
      <c r="B10" t="s">
        <v>40</v>
      </c>
      <c r="C10" t="s">
        <v>41</v>
      </c>
      <c r="D10" s="9">
        <v>0.6</v>
      </c>
      <c r="E10" s="11">
        <f>D10*$B$2</f>
        <v>0.6</v>
      </c>
      <c r="F10" t="s">
        <v>34</v>
      </c>
      <c r="G10" s="4">
        <f>E10*0.56</f>
        <v>0.336</v>
      </c>
    </row>
    <row r="11">
      <c r="A11" t="s">
        <v>42</v>
      </c>
      <c r="B11" t="s">
        <v>43</v>
      </c>
      <c r="C11" t="s">
        <v>44</v>
      </c>
      <c r="D11" s="9">
        <v>0.72</v>
      </c>
      <c r="E11" s="11">
        <f>D11*$B$2</f>
        <v>0.72</v>
      </c>
      <c r="F11" t="s">
        <v>34</v>
      </c>
      <c r="G11" s="4">
        <f>E11*5.2</f>
        <v>3.744</v>
      </c>
    </row>
    <row r="12">
      <c r="A12" t="s">
        <v>45</v>
      </c>
      <c r="B12" t="s">
        <v>46</v>
      </c>
      <c r="C12" t="s">
        <v>47</v>
      </c>
      <c r="D12" s="9">
        <v>8</v>
      </c>
      <c r="E12" s="11">
        <f>D12*$B$2</f>
        <v>8</v>
      </c>
      <c r="F12" t="s">
        <v>48</v>
      </c>
      <c r="G12" s="4">
        <f>E12*2.2</f>
        <v>17.6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48</v>
      </c>
      <c r="G13" s="4">
        <f>E13*1.05</f>
        <v>4.2</v>
      </c>
    </row>
    <row r="14">
      <c r="A14" t="s">
        <v>52</v>
      </c>
      <c r="B14" t="s">
        <v>53</v>
      </c>
      <c r="C14" t="s">
        <v>54</v>
      </c>
      <c r="D14" s="9">
        <v>0.02</v>
      </c>
      <c r="E14" s="11">
        <f>D14*$B$2</f>
        <v>0.02</v>
      </c>
      <c r="F14" t="s">
        <v>34</v>
      </c>
      <c r="G14" s="4">
        <f>E14*0.35</f>
        <v>0.007</v>
      </c>
    </row>
    <row r="15">
      <c r="A15" t="s">
        <v>55</v>
      </c>
      <c r="B15" t="s">
        <v>56</v>
      </c>
      <c r="C15" t="s">
        <v>57</v>
      </c>
      <c r="D15" s="9">
        <v>13</v>
      </c>
      <c r="E15" s="11">
        <f>D15*$B$2</f>
        <v>13</v>
      </c>
      <c r="F15" t="s">
        <v>34</v>
      </c>
      <c r="G15" s="4">
        <f>E15*2.32</f>
        <v>30.16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13</v>
      </c>
      <c r="E3" t="s">
        <v>34</v>
      </c>
      <c r="F3" t="s">
        <v>57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34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0.72</v>
      </c>
      <c r="E5" t="s">
        <v>34</v>
      </c>
      <c r="F5" t="s">
        <v>44</v>
      </c>
    </row>
    <row r="6">
      <c r="A6">
        <v>1</v>
      </c>
      <c r="B6" t="s">
        <v>69</v>
      </c>
      <c r="C6" t="s">
        <v>66</v>
      </c>
      <c r="D6" s="11">
        <v>8</v>
      </c>
      <c r="E6" t="s">
        <v>48</v>
      </c>
      <c r="F6" t="s">
        <v>47</v>
      </c>
    </row>
    <row r="7">
      <c r="A7">
        <v>1</v>
      </c>
      <c r="B7" t="s">
        <v>70</v>
      </c>
      <c r="C7" t="s">
        <v>66</v>
      </c>
      <c r="D7" s="11">
        <v>4</v>
      </c>
      <c r="E7" t="s">
        <v>48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0.6</v>
      </c>
      <c r="E8" t="s">
        <v>34</v>
      </c>
      <c r="F8" t="s">
        <v>41</v>
      </c>
    </row>
    <row r="9">
      <c r="A9">
        <v>1</v>
      </c>
      <c r="B9" t="s">
        <v>72</v>
      </c>
      <c r="C9" t="s">
        <v>66</v>
      </c>
      <c r="D9" s="11">
        <v>0.004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0.004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0.002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/>
    </row>
    <row r="7">
      <c r="A7" t="s">
        <v>2</v>
      </c>
      <c r="B7">
        <v>6</v>
      </c>
      <c r="C7" t="s">
        <v>88</v>
      </c>
      <c r="D7" t="inlineStr" s="13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 t="s" s="13"/>
      <c r="F7" t="s">
        <v>89</v>
      </c>
    </row>
    <row r="8">
      <c r="A8" t="s">
        <v>2</v>
      </c>
      <c r="B8">
        <v>7</v>
      </c>
      <c r="C8" t="s">
        <v>90</v>
      </c>
      <c r="D8" t="s" s="13">
        <v>91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"GRO_CDC_183 · GRO.GARNITUR · référence : "&amp;Besoins!B3&amp;" "&amp;Besoins!C3&amp;" · multiplicateur réglable sur la feuille ""Besoins"""</f>
        <v>GRO_CDC_183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"[PRÉPARER] "&amp;Procedure!D3</f>
        <v>[PRÉPARER] 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v>
      </c>
      <c r="C6"/>
      <c r="D6"/>
    </row>
    <row r="7">
      <c r="A7" t="s" s="16">
        <v>96</v>
      </c>
      <c r="B7" t="str" s="13">
        <f>"[ÉTUVER] "&amp;Procedure!D4</f>
        <v>[ÉTUVER] 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v>
      </c>
      <c r="C7"/>
      <c r="D7"/>
    </row>
    <row r="8">
      <c r="A8" t="s" s="16">
        <v>97</v>
      </c>
      <c r="B8" t="str" s="13">
        <f>"[VERSER] "&amp;Procedure!D5</f>
        <v>[VERSER] 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v>
      </c>
      <c r="C8"/>
      <c r="D8"/>
    </row>
    <row r="9">
      <c r="A9" t="s" s="16">
        <v>98</v>
      </c>
      <c r="B9" t="str" s="13">
        <f>"[NAPPER] "&amp;Procedure!D6</f>
        <v>[NAPPER] Napper de sauce les épinards - Répartir la sauce chaude sur les galets d’épinards surgelés,sans les laisser préalablement décongeler. - Couvrir les bacs.</v>
      </c>
      <c r="C9"/>
      <c r="D9"/>
    </row>
    <row r="10">
      <c r="A10" t="s" s="16">
        <v>99</v>
      </c>
      <c r="B10" t="str" s="13">
        <f>"[CUIRE] "&amp;Procedure!D7</f>
        <v>[CUIRE] 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v>
      </c>
      <c r="C10"/>
      <c r="D10"/>
    </row>
    <row r="11">
      <c r="A11" t="s" s="16">
        <v>100</v>
      </c>
      <c r="B11" t="str" s="13">
        <f>"[DRESSER] "&amp;Procedure!D8</f>
        <v>[DRESSER] Dresser et servir - Servir la portion d’épinards à la crème. - Accompagner de petits croûtons,de fleurons,etc.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2026-09-15T14:15:26Z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2026-09-15T14:15:26Z</dcterms:modified>
  <cp:revision>1</cp:revision>
</cp:coreProperties>
</file>