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<sst xmlns="http://schemas.openxmlformats.org/spreadsheetml/2006/main" count="96" uniqueCount="96">
  <si>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</si>
  <si>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</si>
  <si>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POMMES DE TERRE</t>
  </si>
  <si>
    <t>Code</t>
  </si>
  <si>
    <t>GRO_CDC_179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</si>
  <si>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</si>
  <si>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</si>
  <si>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</si>
  <si>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</si>
  <si>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</si>
  <si>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</si>
  <si>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</si>
  <si>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</si>
  <si>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</si>
  <si>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</si>
  <si>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</si>
  <si>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</si>
  <si>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</si>
  <si>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</si>
  <si>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</si>
  <si>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</si>
  <si>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</si>
  <si>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</si>
  <si>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</si>
  <si>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</si>
  <si>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</si>
  <si>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</si>
  <si>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</si>
  <si>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</si>
  <si>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</si>
  <si>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</si>
  <si>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</si>
  <si>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</si>
  <si>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</si>
  <si>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</si>
  <si>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</si>
  <si>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</si>
  <si>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</si>
  <si>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</si>
  <si>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</si>
  <si>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</si>
  <si>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</si>
  <si>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</si>
  <si>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</si>
  <si>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</si>
  <si>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</si>
  <si>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</si>
  <si>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</si>
  <si>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</si>
  <si>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</si>
  <si>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</si>
  <si>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</si>
  <si>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</si>
  <si>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</si>
  <si>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</si>
  <si>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</si>
  <si>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</si>
  <si>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</si>
  <si>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</si>
  <si>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</si>
  <si>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</si>
  <si>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</si>
  <si>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</si>
  <si>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Beurre doux 82% MG plaquette</t>
  </si>
  <si>
    <t>matiere</t>
  </si>
  <si>
    <t xml:space="preserve">    ↳ EMMENTAL 1 kg rapé</t>
  </si>
  <si>
    <t xml:space="preserve">    ↳ Lait entier UHT 3,5% MG brique 1L</t>
  </si>
  <si>
    <t xml:space="preserve">    ↳ Blanc d'oeuf liquide pasteurisé</t>
  </si>
  <si>
    <t xml:space="preserve">    ↳ Ail haché IQF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</si>
  <si>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</si>
  <si>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</si>
  <si>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</si>
  <si>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</si>
  <si>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</si>
  <si>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</si>
  <si>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</si>
  <si>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</si>
  <si>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</si>
  <si>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</si>
  <si>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VIDER</t>
  </si>
  <si>
    <t>125 min (prepa)</t>
  </si>
  <si>
    <t>BATTRE</t>
  </si>
  <si>
    <t>FOURRER</t>
  </si>
  <si>
    <t>CUIRE</t>
  </si>
  <si>
    <t>53 min (repos)</t>
  </si>
  <si>
    <t>SERVIR</t>
  </si>
  <si>
    <t>Servir - Prédécouper 17 parts de pommes de terre dauphinoise par bac. - Servir à l’aide d’une spatule de service carrée.</t>
  </si>
  <si>
    <t>Fiche technique — POMMES DE TERRE</t>
  </si>
  <si>
    <t>POMMES DE TERRE  GRO_CDC_179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</si>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</sst>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78.94895</v>
      </c>
    </row>
    <row r="12">
      <c r="A12" t="s" s="3">
        <v>16</v>
      </c>
      <c r="B12" s="4">
        <v>0.7894895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78.94895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40</v>
      </c>
      <c r="B10" t="s">
        <v>41</v>
      </c>
      <c r="C10" t="s">
        <v>42</v>
      </c>
      <c r="D10" s="9">
        <v>6</v>
      </c>
      <c r="E10" s="11">
        <f>D10*$B$2</f>
        <v>6</v>
      </c>
      <c r="F10" t="s">
        <v>34</v>
      </c>
      <c r="G10" s="4">
        <f>E10*8.1</f>
        <v>48.6</v>
      </c>
    </row>
    <row r="11">
      <c r="A11" t="s">
        <v>43</v>
      </c>
      <c r="B11" t="s">
        <v>44</v>
      </c>
      <c r="C11" t="s">
        <v>45</v>
      </c>
      <c r="D11" s="9">
        <v>14</v>
      </c>
      <c r="E11" s="11">
        <f>D11*$B$2</f>
        <v>14</v>
      </c>
      <c r="F11" t="s">
        <v>46</v>
      </c>
      <c r="G11" s="4">
        <f>E11*1.05</f>
        <v>14.7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E12*3.2</f>
        <v>12.8</v>
      </c>
    </row>
    <row r="13">
      <c r="A13" t="s">
        <v>50</v>
      </c>
      <c r="B13" t="s">
        <v>51</v>
      </c>
      <c r="C13" t="s">
        <v>52</v>
      </c>
      <c r="D13" s="9">
        <v>0.125</v>
      </c>
      <c r="E13" s="11">
        <f>D13*$B$2</f>
        <v>0.125</v>
      </c>
      <c r="F13" t="s">
        <v>34</v>
      </c>
      <c r="G13" s="4">
        <f>E13*0.35</f>
        <v>0.04375</v>
      </c>
    </row>
    <row r="14">
      <c r="A14" t="s">
        <v>53</v>
      </c>
      <c r="B14" t="s">
        <v>54</v>
      </c>
      <c r="C14" t="s">
        <v>55</v>
      </c>
      <c r="D14" s="9">
        <v>0.12</v>
      </c>
      <c r="E14" s="11">
        <f>D14*$B$2</f>
        <v>0.12</v>
      </c>
      <c r="F14" t="s">
        <v>34</v>
      </c>
      <c r="G14" s="4">
        <f>E14*9.26</f>
        <v>1.1112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34</v>
      </c>
      <c r="F3" t="s">
        <v>39</v>
      </c>
    </row>
    <row r="4">
      <c r="A4">
        <v>1</v>
      </c>
      <c r="B4" t="s">
        <v>65</v>
      </c>
      <c r="C4" t="s">
        <v>64</v>
      </c>
      <c r="D4" s="11">
        <v>6</v>
      </c>
      <c r="E4" t="s">
        <v>34</v>
      </c>
      <c r="F4" t="s">
        <v>42</v>
      </c>
    </row>
    <row r="5">
      <c r="A5">
        <v>1</v>
      </c>
      <c r="B5" t="s">
        <v>66</v>
      </c>
      <c r="C5" t="s">
        <v>64</v>
      </c>
      <c r="D5" s="11">
        <v>14</v>
      </c>
      <c r="E5" t="s">
        <v>46</v>
      </c>
      <c r="F5" t="s">
        <v>45</v>
      </c>
    </row>
    <row r="6">
      <c r="A6">
        <v>1</v>
      </c>
      <c r="B6" t="s">
        <v>67</v>
      </c>
      <c r="C6" t="s">
        <v>64</v>
      </c>
      <c r="D6" s="11">
        <v>4</v>
      </c>
      <c r="E6" t="s">
        <v>46</v>
      </c>
      <c r="F6" t="s">
        <v>49</v>
      </c>
    </row>
    <row r="7">
      <c r="A7">
        <v>1</v>
      </c>
      <c r="B7" t="s">
        <v>68</v>
      </c>
      <c r="C7" t="s">
        <v>64</v>
      </c>
      <c r="D7" s="11">
        <v>0.12</v>
      </c>
      <c r="E7" t="s">
        <v>34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0.125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0.02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0.008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inlineStr" s="13">
        <is>
          <t>Confectionner l’appareil - Dans la cuve du batteur,mélanger le lait,les œufs,le sel,le poivre,la muscade et l’ail haché.Filmer la cuve du batteur et stocker au froid en attente d’utilisation.</t>
        </is>
      </c>
      <c r="E4" t="s" s="13"/>
      <c r="F4"/>
    </row>
    <row r="5">
      <c r="A5" t="s">
        <v>2</v>
      </c>
      <c r="B5">
        <v>4</v>
      </c>
      <c r="C5" t="s">
        <v>82</v>
      </c>
      <c r="D5" t="inlineStr" s="13">
        <is>
          <t>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E5" t="s" s="13"/>
      <c r="F5"/>
    </row>
    <row r="6">
      <c r="A6" t="s">
        <v>2</v>
      </c>
      <c r="B6">
        <v>5</v>
      </c>
      <c r="C6" t="s">
        <v>83</v>
      </c>
      <c r="D6" t="inlineStr" s="13">
        <is>
          <t>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"GRO_CDC_179 · GRO.GARNITUR · référence : "&amp;Besoins!B3&amp;" "&amp;Besoins!C3&amp;" · multiplicateur réglable sur la feuille ""Besoins"""</f>
        <v>GRO_CDC_179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90</v>
      </c>
      <c r="B6" t="str" s="13">
        <f>"[VIDER] "&amp;Procedure!D3</f>
        <v>[VIDER] 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v>
      </c>
      <c r="C6"/>
      <c r="D6"/>
    </row>
    <row r="7">
      <c r="A7" t="s" s="16">
        <v>91</v>
      </c>
      <c r="B7" t="str" s="13">
        <f>"[BATTRE] "&amp;Procedure!D4</f>
        <v>[BATTRE] Confectionner l’appareil - Dans la cuve du batteur,mélanger le lait,les œufs,le sel,le poivre,la muscade et l’ail haché.Filmer la cuve du batteur et stocker au froid en attente d’utilisation.</v>
      </c>
      <c r="C7"/>
      <c r="D7"/>
    </row>
    <row r="8">
      <c r="A8" t="s" s="16">
        <v>92</v>
      </c>
      <c r="B8" t="str" s="13">
        <f>"[FOURRER] "&amp;Procedure!D5</f>
        <v>[FOURRER] 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v>
      </c>
      <c r="C8"/>
      <c r="D8"/>
    </row>
    <row r="9">
      <c r="A9" t="s" s="16">
        <v>93</v>
      </c>
      <c r="B9" t="str" s="13">
        <f>"[CUIRE] "&amp;Procedure!D6</f>
        <v>[CUIRE] 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v>
      </c>
      <c r="C9"/>
      <c r="D9"/>
    </row>
    <row r="10">
      <c r="A10" t="s" s="16">
        <v>94</v>
      </c>
      <c r="B10" t="str" s="13">
        <f>"[SERVIR] "&amp;Procedure!D7</f>
        <v>[SERVIR] Servir - Prédécouper 17 parts de pommes de terre dauphinoise par bac. - Servir à l’aide d’une spatule de service carrée.</v>
      </c>
      <c r="C10"/>
      <c r="D10"/>
    </row>
    <row r="11">
      <c r="A11" t="s" s="16">
        <v>95</v>
      </c>
      <c r="B11" t="str" s="13">
        <f>Procedure!D8</f>
        <v>Commentaires et suggestions - On peut substituer une partie du lait par de la crème fraîche. - Ne pas confondre la pomme dauphinoise et le gratin dauphinois qui lui se fait sans œufs et à la crème fraîche.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2026-08-01T03:01:45Z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2026-08-01T03:01:45Z</dcterms:modified>
  <cp:revision>1</cp:revision>
</cp:coreProperties>
</file>