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<sst xmlns="http://schemas.openxmlformats.org/spreadsheetml/2006/main" count="108" uniqueCount="108">
  <si>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</si>
  <si>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</si>
  <si>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GRATIN DE DUO</t>
  </si>
  <si>
    <t>Code</t>
  </si>
  <si>
    <t>GRO_CDC_176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</si>
  <si>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</si>
  <si>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</si>
  <si>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</si>
  <si>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</si>
  <si>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</si>
  <si>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</si>
  <si>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</si>
  <si>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</si>
  <si>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</si>
  <si>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</si>
  <si>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</si>
  <si>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</si>
  <si>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</si>
  <si>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</si>
  <si>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</si>
  <si>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</si>
  <si>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</si>
  <si>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</si>
  <si>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</si>
  <si>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</si>
  <si>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</si>
  <si>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</si>
  <si>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</si>
  <si>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</si>
  <si>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</si>
  <si>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</si>
  <si>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</si>
  <si>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</si>
  <si>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</si>
  <si>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</si>
  <si>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</si>
  <si>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</si>
  <si>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</si>
  <si>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</si>
  <si>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</si>
  <si>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</si>
  <si>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</si>
  <si>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</si>
  <si>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</si>
  <si>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</si>
  <si>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</si>
  <si>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</si>
  <si>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</si>
  <si>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</si>
  <si>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</si>
  <si>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</si>
  <si>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</si>
  <si>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</si>
  <si>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</si>
  <si>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</si>
  <si>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</si>
  <si>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</si>
  <si>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</si>
  <si>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</si>
  <si>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</si>
  <si>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</si>
  <si>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</si>
  <si>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</si>
  <si>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</si>
  <si>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</si>
  <si>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</si>
  <si>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</si>
  <si>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</si>
  <si>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Ail haché IQF</t>
  </si>
  <si>
    <t>matiere</t>
  </si>
  <si>
    <t xml:space="preserve">    ↳ Lait entier UHT 3,5% MG brique 1L</t>
  </si>
  <si>
    <t xml:space="preserve">    ↳ Crème fraîche liquide 15% MG allégée</t>
  </si>
  <si>
    <t xml:space="preserve">    ↳ Blanc d'oeuf liquide pasteurisé</t>
  </si>
  <si>
    <t xml:space="preserve">    ↳ Farine de blé T55</t>
  </si>
  <si>
    <t xml:space="preserve">    ↳ Sel fin de cuisine</t>
  </si>
  <si>
    <t xml:space="preserve">    ↳ Poivre blanc moulu</t>
  </si>
  <si>
    <t xml:space="preserve">    ↳ Piment de Cayenne</t>
  </si>
  <si>
    <t xml:space="preserve">    ↳ Noix de muscade entière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</si>
  <si>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</si>
  <si>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</si>
  <si>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</si>
  <si>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</si>
  <si>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</si>
  <si>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</si>
  <si>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</si>
  <si>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</si>
  <si>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</si>
  <si>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98 min (repos)</t>
  </si>
  <si>
    <t>CUIRE</t>
  </si>
  <si>
    <t>10 min (cuisson)</t>
  </si>
  <si>
    <t>BATTRE</t>
  </si>
  <si>
    <t>FOURRER</t>
  </si>
  <si>
    <t>125 min (prepa)</t>
  </si>
  <si>
    <t>35 min (repos)</t>
  </si>
  <si>
    <t>SERVIR</t>
  </si>
  <si>
    <t>Servir - Détailler chaque bac en 20 portions (4 dans la largeur et 5 dans la longueur). - Servir à l’aide d’une spatule de service carrée.</t>
  </si>
  <si>
    <t>INCORPORER</t>
  </si>
  <si>
    <t>Commentaire - La farine incorporée dans l’appareil permettra une meilleure tenue du flan après sa cuisson et facilitera la coupe en portions.</t>
  </si>
  <si>
    <t>Fiche technique — GRATIN DE DUO</t>
  </si>
  <si>
    <t>GRATIN DE DUO  GRO_CDC_176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</si>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</sst>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27.2412</v>
      </c>
    </row>
    <row r="12">
      <c r="A12" t="s" s="3">
        <v>16</v>
      </c>
      <c r="B12" s="4">
        <v>0.272412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27.2412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0.002</v>
      </c>
      <c r="E8" s="11">
        <f>D8*$B$2</f>
        <v>0.002</v>
      </c>
      <c r="F8" t="s">
        <v>34</v>
      </c>
      <c r="G8" s="4">
        <f>E8*9.8</f>
        <v>0.0196</v>
      </c>
    </row>
    <row r="9">
      <c r="A9" t="s">
        <v>37</v>
      </c>
      <c r="B9" t="s">
        <v>38</v>
      </c>
      <c r="C9" t="s">
        <v>33</v>
      </c>
      <c r="D9" s="9">
        <v>0.012</v>
      </c>
      <c r="E9" s="11">
        <f>D9*$B$2</f>
        <v>0.012</v>
      </c>
      <c r="F9" t="s">
        <v>34</v>
      </c>
      <c r="G9" s="4">
        <f>E9*14.8</f>
        <v>0.1776</v>
      </c>
    </row>
    <row r="10">
      <c r="A10" t="s">
        <v>39</v>
      </c>
      <c r="B10" t="s">
        <v>40</v>
      </c>
      <c r="C10" t="s">
        <v>41</v>
      </c>
      <c r="D10" s="9">
        <v>0.3</v>
      </c>
      <c r="E10" s="11">
        <f>D10*$B$2</f>
        <v>0.3</v>
      </c>
      <c r="F10" t="s">
        <v>34</v>
      </c>
      <c r="G10" s="4">
        <f>E10*0.56</f>
        <v>0.168</v>
      </c>
    </row>
    <row r="11">
      <c r="A11" t="s">
        <v>42</v>
      </c>
      <c r="B11" t="s">
        <v>43</v>
      </c>
      <c r="C11" t="s">
        <v>44</v>
      </c>
      <c r="D11" s="9">
        <v>0.25</v>
      </c>
      <c r="E11" s="11">
        <f>D11*$B$2</f>
        <v>0.25</v>
      </c>
      <c r="F11" t="s">
        <v>34</v>
      </c>
      <c r="G11" s="4">
        <f>E11*5.2</f>
        <v>1.3</v>
      </c>
    </row>
    <row r="12">
      <c r="A12" t="s">
        <v>45</v>
      </c>
      <c r="B12" t="s">
        <v>46</v>
      </c>
      <c r="C12" t="s">
        <v>47</v>
      </c>
      <c r="D12" s="9">
        <v>2</v>
      </c>
      <c r="E12" s="11">
        <f>D12*$B$2</f>
        <v>2</v>
      </c>
      <c r="F12" t="s">
        <v>48</v>
      </c>
      <c r="G12" s="4">
        <f>E12*2.2</f>
        <v>4.4</v>
      </c>
    </row>
    <row r="13">
      <c r="A13" t="s">
        <v>49</v>
      </c>
      <c r="B13" t="s">
        <v>50</v>
      </c>
      <c r="C13" t="s">
        <v>51</v>
      </c>
      <c r="D13" s="9">
        <v>10</v>
      </c>
      <c r="E13" s="11">
        <f>D13*$B$2</f>
        <v>10</v>
      </c>
      <c r="F13" t="s">
        <v>48</v>
      </c>
      <c r="G13" s="4">
        <f>E13*1.05</f>
        <v>10.5</v>
      </c>
    </row>
    <row r="14">
      <c r="A14" t="s">
        <v>52</v>
      </c>
      <c r="B14" t="s">
        <v>53</v>
      </c>
      <c r="C14" t="s">
        <v>54</v>
      </c>
      <c r="D14" s="9">
        <v>3</v>
      </c>
      <c r="E14" s="11">
        <f>D14*$B$2</f>
        <v>3</v>
      </c>
      <c r="F14" t="s">
        <v>34</v>
      </c>
      <c r="G14" s="4">
        <f>E14*3.2</f>
        <v>9.6</v>
      </c>
    </row>
    <row r="15">
      <c r="A15" t="s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34</v>
      </c>
      <c r="G15" s="4">
        <f>E15*0.35</f>
        <v>0.042</v>
      </c>
    </row>
    <row r="16">
      <c r="A16" t="s">
        <v>58</v>
      </c>
      <c r="B16" t="s">
        <v>59</v>
      </c>
      <c r="C16" t="s">
        <v>60</v>
      </c>
      <c r="D16" s="9">
        <v>0.1</v>
      </c>
      <c r="E16" s="11">
        <f>D16*$B$2</f>
        <v>0.1</v>
      </c>
      <c r="F16" t="s">
        <v>34</v>
      </c>
      <c r="G16" s="4">
        <f>E16*9.26</f>
        <v>0.926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0.1</v>
      </c>
      <c r="E3" t="s">
        <v>34</v>
      </c>
      <c r="F3" t="s">
        <v>60</v>
      </c>
    </row>
    <row r="4">
      <c r="A4">
        <v>1</v>
      </c>
      <c r="B4" t="s">
        <v>70</v>
      </c>
      <c r="C4" t="s">
        <v>69</v>
      </c>
      <c r="D4" s="11">
        <v>10</v>
      </c>
      <c r="E4" t="s">
        <v>48</v>
      </c>
      <c r="F4" t="s">
        <v>51</v>
      </c>
    </row>
    <row r="5">
      <c r="A5">
        <v>1</v>
      </c>
      <c r="B5" t="s">
        <v>71</v>
      </c>
      <c r="C5" t="s">
        <v>69</v>
      </c>
      <c r="D5" s="11">
        <v>2</v>
      </c>
      <c r="E5" t="s">
        <v>48</v>
      </c>
      <c r="F5" t="s">
        <v>47</v>
      </c>
    </row>
    <row r="6">
      <c r="A6">
        <v>1</v>
      </c>
      <c r="B6" t="s">
        <v>72</v>
      </c>
      <c r="C6" t="s">
        <v>69</v>
      </c>
      <c r="D6" s="11">
        <v>3</v>
      </c>
      <c r="E6" t="s">
        <v>48</v>
      </c>
      <c r="F6" t="s">
        <v>54</v>
      </c>
    </row>
    <row r="7">
      <c r="A7">
        <v>1</v>
      </c>
      <c r="B7" t="s">
        <v>73</v>
      </c>
      <c r="C7" t="s">
        <v>69</v>
      </c>
      <c r="D7" s="11">
        <v>0.3</v>
      </c>
      <c r="E7" t="s">
        <v>34</v>
      </c>
      <c r="F7" t="s">
        <v>41</v>
      </c>
    </row>
    <row r="8">
      <c r="A8">
        <v>1</v>
      </c>
      <c r="B8" t="s">
        <v>74</v>
      </c>
      <c r="C8" t="s">
        <v>69</v>
      </c>
      <c r="D8" s="11">
        <v>0.12</v>
      </c>
      <c r="E8" t="s">
        <v>34</v>
      </c>
      <c r="F8" t="s">
        <v>57</v>
      </c>
    </row>
    <row r="9">
      <c r="A9">
        <v>1</v>
      </c>
      <c r="B9" t="s">
        <v>75</v>
      </c>
      <c r="C9" t="s">
        <v>69</v>
      </c>
      <c r="D9" s="11">
        <v>0.012</v>
      </c>
      <c r="E9" t="s">
        <v>34</v>
      </c>
      <c r="F9" t="s">
        <v>33</v>
      </c>
    </row>
    <row r="10">
      <c r="A10">
        <v>1</v>
      </c>
      <c r="B10" t="s">
        <v>76</v>
      </c>
      <c r="C10" t="s">
        <v>69</v>
      </c>
      <c r="D10" s="11">
        <v>0.002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69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0.25</v>
      </c>
      <c r="E12" t="s">
        <v>34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t>
        </is>
      </c>
      <c r="E6" t="s" s="13"/>
      <c r="F6" t="s">
        <v>92</v>
      </c>
    </row>
    <row r="7">
      <c r="A7" t="s">
        <v>2</v>
      </c>
      <c r="B7">
        <v>6</v>
      </c>
      <c r="C7" t="s">
        <v>88</v>
      </c>
      <c r="D7" t="inlineStr" s="13">
        <is>
          <t>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t>
        </is>
      </c>
      <c r="E7" t="s" s="13"/>
      <c r="F7" t="s">
        <v>93</v>
      </c>
    </row>
    <row r="8">
      <c r="A8" t="s">
        <v>2</v>
      </c>
      <c r="B8">
        <v>7</v>
      </c>
      <c r="C8" t="s">
        <v>94</v>
      </c>
      <c r="D8" t="s" s="13">
        <v>95</v>
      </c>
      <c r="E8" t="s" s="13"/>
      <c r="F8"/>
    </row>
    <row r="9">
      <c r="A9" t="s">
        <v>2</v>
      </c>
      <c r="B9">
        <v>8</v>
      </c>
      <c r="C9" t="s">
        <v>96</v>
      </c>
      <c r="D9" t="s" s="13">
        <v>97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4">
        <f>"GRO_CDC_176 · GRO.GARNITUR · référence : "&amp;Besoins!B3&amp;" "&amp;Besoins!C3&amp;" · multiplicateur réglable sur la feuille ""Besoins"""</f>
        <v>GRO_CDC_176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101</v>
      </c>
      <c r="B6" t="str" s="13">
        <f>"[PRÉPARER] "&amp;Procedure!D3</f>
        <v>[PRÉPARER] 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v>
      </c>
      <c r="C6"/>
      <c r="D6"/>
    </row>
    <row r="7">
      <c r="A7" t="s" s="16">
        <v>102</v>
      </c>
      <c r="B7" t="str" s="13">
        <f>"[CUIRE] "&amp;Procedure!D4</f>
        <v>[CUIRE] 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v>
      </c>
      <c r="C7"/>
      <c r="D7"/>
    </row>
    <row r="8">
      <c r="A8" t="s" s="16">
        <v>103</v>
      </c>
      <c r="B8" t="str" s="13">
        <f>"[BATTRE] "&amp;Procedure!D5</f>
        <v>[BATTRE] 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v>
      </c>
      <c r="C8"/>
      <c r="D8"/>
    </row>
    <row r="9">
      <c r="A9" t="s" s="16">
        <v>104</v>
      </c>
      <c r="B9" t="str" s="13">
        <f>"[FOURRER] "&amp;Procedure!D6</f>
        <v>[FOURRER] 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v>
      </c>
      <c r="C9"/>
      <c r="D9"/>
    </row>
    <row r="10">
      <c r="A10" t="s" s="16">
        <v>105</v>
      </c>
      <c r="B10" t="str" s="13">
        <f>"[CUIRE] "&amp;Procedure!D7</f>
        <v>[CUIRE] 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v>
      </c>
      <c r="C10"/>
      <c r="D10"/>
    </row>
    <row r="11">
      <c r="A11" t="s" s="16">
        <v>106</v>
      </c>
      <c r="B11" t="str" s="13">
        <f>"[SERVIR] "&amp;Procedure!D8</f>
        <v>[SERVIR] Servir - Détailler chaque bac en 20 portions (4 dans la largeur et 5 dans la longueur). - Servir à l’aide d’une spatule de service carrée.</v>
      </c>
      <c r="C11"/>
      <c r="D11"/>
    </row>
    <row r="12">
      <c r="A12" t="s" s="16">
        <v>107</v>
      </c>
      <c r="B12" t="str" s="13">
        <f>"[INCORPORER] "&amp;Procedure!D9</f>
        <v>[INCORPORER] Commentaire - La farine incorporée dans l’appareil permettra une meilleure tenue du flan après sa cuisson et facilitera la coupe en portions.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2026-07-31T23:56:07Z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2026-07-31T23:56:07Z</dcterms:modified>
  <cp:revision>1</cp:revision>
</cp:coreProperties>
</file>