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<sst xmlns="http://schemas.openxmlformats.org/spreadsheetml/2006/main" count="130" uniqueCount="130">
  <si>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</si>
  <si>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</si>
  <si>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CAROTTES ET POIS CHICHES</t>
  </si>
  <si>
    <t>Code</t>
  </si>
  <si>
    <t>GRO_CDC_171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</si>
  <si>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</si>
  <si>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</si>
  <si>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</si>
  <si>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</si>
  <si>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</si>
  <si>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</si>
  <si>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</si>
  <si>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</si>
  <si>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</si>
  <si>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</si>
  <si>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</si>
  <si>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</si>
  <si>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</si>
  <si>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</si>
  <si>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</si>
  <si>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</si>
  <si>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</si>
  <si>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</si>
  <si>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</si>
  <si>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</si>
  <si>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</si>
  <si>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</si>
  <si>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</si>
  <si>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</si>
  <si>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</si>
  <si>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</si>
  <si>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CONS-POIS-CHI</t>
  </si>
  <si>
    <t>Pois chiches cuits en conserve</t>
  </si>
  <si>
    <t>Conserves de légumes</t>
  </si>
  <si>
    <t>kg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</si>
  <si>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</si>
  <si>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</si>
  <si>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</si>
  <si>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</si>
  <si>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</si>
  <si>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</si>
  <si>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</si>
  <si>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EPI-CUMIN-POW</t>
  </si>
  <si>
    <t>Cumin moulu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</si>
  <si>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</si>
  <si>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</si>
  <si>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</si>
  <si>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</si>
  <si>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</si>
  <si>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</si>
  <si>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</si>
  <si>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</si>
  <si>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</si>
  <si>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</si>
  <si>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</si>
  <si>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</si>
  <si>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</si>
  <si>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</si>
  <si>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</si>
  <si>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</si>
  <si>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</si>
  <si>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</si>
  <si>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</si>
  <si>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</si>
  <si>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</si>
  <si>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00POT_MP023</t>
  </si>
  <si>
    <t>Persil plat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</si>
  <si>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</si>
  <si>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</si>
  <si>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</si>
  <si>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</si>
  <si>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</si>
  <si>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</si>
  <si>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</si>
  <si>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</si>
  <si>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</si>
  <si>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</si>
  <si>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</si>
  <si>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</si>
  <si>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</si>
  <si>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</si>
  <si>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</si>
  <si>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</si>
  <si>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</si>
  <si>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</si>
  <si>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</si>
  <si>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Pois chiches cuits en conserve</t>
  </si>
  <si>
    <t>matiere</t>
  </si>
  <si>
    <t xml:space="preserve">    ↳ Oignons émincés 4G</t>
  </si>
  <si>
    <t xml:space="preserve">    ↳ Ail haché IQF</t>
  </si>
  <si>
    <t xml:space="preserve">    ↳ Huile d'olive vierge pure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</si>
  <si>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</si>
  <si>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</si>
  <si>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</si>
  <si>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</si>
  <si>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</si>
  <si>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</si>
  <si>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</si>
  <si>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 xml:space="preserve">    ↳ Piment de Cayenne</t>
  </si>
  <si>
    <t xml:space="preserve">    ↳ Cumin moulu</t>
  </si>
  <si>
    <t xml:space="preserve">    ↳ Thym séché</t>
  </si>
  <si>
    <t xml:space="preserve">    ↳ Persil plat</t>
  </si>
  <si>
    <t xml:space="preserve">    ↳ CAROTTE France extra colis 12kg</t>
  </si>
  <si>
    <t xml:space="preserve">    ↳ OIGNON jaune France cat.I 60-80mm</t>
  </si>
  <si>
    <t xml:space="preserve">    ↳ Carottes en rondelles surgelées</t>
  </si>
  <si>
    <t xml:space="preserve">    ↳ Clous de girofle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</si>
  <si>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</si>
  <si>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</si>
  <si>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</si>
  <si>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</si>
  <si>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</si>
  <si>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</si>
  <si>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</si>
  <si>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</si>
  <si>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TREMPER</t>
  </si>
  <si>
    <t>53 min (cuisson)</t>
  </si>
  <si>
    <t>SAUTER</t>
  </si>
  <si>
    <t>70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</si>
  <si>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</si>
  <si>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</si>
  <si>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</si>
  <si>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</si>
  <si>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CAROTTES ET POIS CHICHES</t>
  </si>
  <si>
    <t>CAROTTES ET POIS CHICHES  GRO_CDC_171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</si>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</sst>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63.51555</v>
      </c>
    </row>
    <row r="12">
      <c r="A12" t="s" s="3">
        <v>16</v>
      </c>
      <c r="B12" s="4">
        <v>0.6351555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63.51555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E7*1.9</f>
        <v>9.5</v>
      </c>
    </row>
    <row r="8">
      <c r="A8" t="s" s="12">
        <v>35</v>
      </c>
      <c r="B8" t="s">
        <v>36</v>
      </c>
      <c r="C8" t="s">
        <v>37</v>
      </c>
      <c r="D8" s="9">
        <v>1.95</v>
      </c>
      <c r="E8" s="11">
        <f>D8*$B$2</f>
        <v>1.95</v>
      </c>
      <c r="F8" t="s">
        <v>38</v>
      </c>
      <c r="G8" s="4">
        <f>E8*0.003</f>
        <v>0.00585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E9*25</f>
        <v>0.25</v>
      </c>
    </row>
    <row r="10">
      <c r="A10" t="s">
        <v>42</v>
      </c>
      <c r="B10" t="s">
        <v>43</v>
      </c>
      <c r="C10" t="s">
        <v>41</v>
      </c>
      <c r="D10" s="9">
        <v>0.01</v>
      </c>
      <c r="E10" s="11">
        <f>D10*$B$2</f>
        <v>0.01</v>
      </c>
      <c r="F10" t="s">
        <v>34</v>
      </c>
      <c r="G10" s="4">
        <f>E10*8.5</f>
        <v>0.085</v>
      </c>
    </row>
    <row r="11">
      <c r="A11" t="s">
        <v>44</v>
      </c>
      <c r="B11" t="s">
        <v>45</v>
      </c>
      <c r="C11" t="s">
        <v>41</v>
      </c>
      <c r="D11" s="9">
        <v>0.004</v>
      </c>
      <c r="E11" s="11">
        <f>D11*$B$2</f>
        <v>0.004</v>
      </c>
      <c r="F11" t="s">
        <v>34</v>
      </c>
      <c r="G11" s="4">
        <f>E11*9.8</f>
        <v>0.0392</v>
      </c>
    </row>
    <row r="12">
      <c r="A12" t="s">
        <v>46</v>
      </c>
      <c r="B12" t="s">
        <v>47</v>
      </c>
      <c r="C12" t="s">
        <v>41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48</v>
      </c>
      <c r="B13" t="s">
        <v>49</v>
      </c>
      <c r="C13" t="s">
        <v>50</v>
      </c>
      <c r="D13" s="9">
        <v>0.015</v>
      </c>
      <c r="E13" s="11">
        <f>D13*$B$2</f>
        <v>0.015</v>
      </c>
      <c r="F13" t="s">
        <v>34</v>
      </c>
      <c r="G13" s="4">
        <f>E13*8.5</f>
        <v>0.1275</v>
      </c>
    </row>
    <row r="14">
      <c r="A14" t="s">
        <v>51</v>
      </c>
      <c r="B14" t="s">
        <v>52</v>
      </c>
      <c r="C14" t="s">
        <v>53</v>
      </c>
      <c r="D14" s="9">
        <v>0.05</v>
      </c>
      <c r="E14" s="11">
        <f>D14*$B$2</f>
        <v>0.05</v>
      </c>
      <c r="F14" t="s">
        <v>34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0.25</v>
      </c>
      <c r="E15" s="11">
        <f>D15*$B$2</f>
        <v>0.25</v>
      </c>
      <c r="F15" t="s">
        <v>38</v>
      </c>
      <c r="G15" s="4">
        <f>E15*5.8</f>
        <v>1.45</v>
      </c>
    </row>
    <row r="16">
      <c r="A16" t="s">
        <v>57</v>
      </c>
      <c r="B16" t="s">
        <v>58</v>
      </c>
      <c r="C16" t="s">
        <v>59</v>
      </c>
      <c r="D16" s="9">
        <v>0.5</v>
      </c>
      <c r="E16" s="11">
        <f>D16*$B$2</f>
        <v>0.5</v>
      </c>
      <c r="F16" t="s">
        <v>34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0.5</v>
      </c>
      <c r="E17" s="11">
        <f>D17*$B$2</f>
        <v>0.5</v>
      </c>
      <c r="F17" t="s">
        <v>34</v>
      </c>
      <c r="G17" s="4">
        <f>E17*1.1</f>
        <v>0.55</v>
      </c>
    </row>
    <row r="18">
      <c r="A18" t="s">
        <v>63</v>
      </c>
      <c r="B18" t="s">
        <v>64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E18*0.4</f>
        <v>0.2</v>
      </c>
    </row>
    <row r="19">
      <c r="A19" t="s">
        <v>65</v>
      </c>
      <c r="B19" t="s">
        <v>66</v>
      </c>
      <c r="C19" t="s">
        <v>62</v>
      </c>
      <c r="D19" s="9">
        <v>0.2</v>
      </c>
      <c r="E19" s="11">
        <f>D19*$B$2</f>
        <v>0.2</v>
      </c>
      <c r="F19" t="s">
        <v>34</v>
      </c>
      <c r="G19" s="4">
        <f>E19*6</f>
        <v>1.2</v>
      </c>
    </row>
    <row r="20">
      <c r="A20" t="s">
        <v>67</v>
      </c>
      <c r="B20" t="s">
        <v>68</v>
      </c>
      <c r="C20" t="s">
        <v>69</v>
      </c>
      <c r="D20" s="9">
        <v>3</v>
      </c>
      <c r="E20" s="11">
        <f>D20*$B$2</f>
        <v>3</v>
      </c>
      <c r="F20" t="s">
        <v>34</v>
      </c>
      <c r="G20" s="4">
        <f>E20*4.32</f>
        <v>12.96</v>
      </c>
    </row>
    <row r="21">
      <c r="A21" t="s">
        <v>70</v>
      </c>
      <c r="B21" t="s">
        <v>71</v>
      </c>
      <c r="C21" t="s">
        <v>72</v>
      </c>
      <c r="D21" s="9">
        <v>0.06</v>
      </c>
      <c r="E21" s="11">
        <f>D21*$B$2</f>
        <v>0.06</v>
      </c>
      <c r="F21" t="s">
        <v>34</v>
      </c>
      <c r="G21" s="4">
        <f>E21*0.35</f>
        <v>0.021</v>
      </c>
    </row>
    <row r="22">
      <c r="A22" t="s">
        <v>73</v>
      </c>
      <c r="B22" t="s">
        <v>74</v>
      </c>
      <c r="C22" t="s">
        <v>75</v>
      </c>
      <c r="D22" s="9">
        <v>0.2</v>
      </c>
      <c r="E22" s="11">
        <f>D22*$B$2</f>
        <v>0.2</v>
      </c>
      <c r="F22" t="s">
        <v>34</v>
      </c>
      <c r="G22" s="4">
        <f>E22*9.26</f>
        <v>1.852</v>
      </c>
    </row>
    <row r="23">
      <c r="A23" t="s">
        <v>76</v>
      </c>
      <c r="B23" t="s">
        <v>77</v>
      </c>
      <c r="C23" t="s">
        <v>78</v>
      </c>
      <c r="D23" s="9">
        <v>15</v>
      </c>
      <c r="E23" s="11">
        <f>D23*$B$2</f>
        <v>15</v>
      </c>
      <c r="F23" t="s">
        <v>34</v>
      </c>
      <c r="G23" s="4">
        <f>E23*2.17</f>
        <v>32.55</v>
      </c>
    </row>
    <row r="24">
      <c r="A24"/>
      <c r="B24"/>
      <c r="C24"/>
      <c r="D24"/>
      <c r="E24"/>
      <c r="F24" t="s" s="3">
        <v>79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5</v>
      </c>
      <c r="E3" t="s">
        <v>34</v>
      </c>
      <c r="F3" t="s">
        <v>33</v>
      </c>
    </row>
    <row r="4">
      <c r="A4">
        <v>1</v>
      </c>
      <c r="B4" t="s">
        <v>88</v>
      </c>
      <c r="C4" t="s">
        <v>87</v>
      </c>
      <c r="D4" s="11">
        <v>3</v>
      </c>
      <c r="E4" t="s">
        <v>34</v>
      </c>
      <c r="F4" t="s">
        <v>69</v>
      </c>
    </row>
    <row r="5">
      <c r="A5">
        <v>1</v>
      </c>
      <c r="B5" t="s">
        <v>89</v>
      </c>
      <c r="C5" t="s">
        <v>87</v>
      </c>
      <c r="D5" s="11">
        <v>0.2</v>
      </c>
      <c r="E5" t="s">
        <v>34</v>
      </c>
      <c r="F5" t="s">
        <v>75</v>
      </c>
    </row>
    <row r="6">
      <c r="A6">
        <v>1</v>
      </c>
      <c r="B6" t="s">
        <v>90</v>
      </c>
      <c r="C6" t="s">
        <v>87</v>
      </c>
      <c r="D6" s="11">
        <v>0.25</v>
      </c>
      <c r="E6" t="s">
        <v>38</v>
      </c>
      <c r="F6" t="s">
        <v>56</v>
      </c>
    </row>
    <row r="7">
      <c r="A7">
        <v>1</v>
      </c>
      <c r="B7" t="s">
        <v>91</v>
      </c>
      <c r="C7" t="s">
        <v>87</v>
      </c>
      <c r="D7" s="11">
        <v>0.5</v>
      </c>
      <c r="E7" t="s">
        <v>34</v>
      </c>
      <c r="F7" t="s">
        <v>59</v>
      </c>
    </row>
    <row r="8">
      <c r="A8">
        <v>1</v>
      </c>
      <c r="B8" t="s">
        <v>92</v>
      </c>
      <c r="C8" t="s">
        <v>84</v>
      </c>
      <c r="D8" s="11">
        <v>2</v>
      </c>
      <c r="E8" t="s">
        <v>38</v>
      </c>
      <c r="F8" t="s">
        <v>93</v>
      </c>
    </row>
    <row r="9">
      <c r="A9">
        <v>2</v>
      </c>
      <c r="B9" t="s">
        <v>94</v>
      </c>
      <c r="C9" t="s">
        <v>87</v>
      </c>
      <c r="D9" s="11">
        <v>1.95</v>
      </c>
      <c r="E9" t="s">
        <v>38</v>
      </c>
      <c r="F9" t="s">
        <v>37</v>
      </c>
    </row>
    <row r="10">
      <c r="A10">
        <v>2</v>
      </c>
      <c r="B10" t="s">
        <v>95</v>
      </c>
      <c r="C10" t="s">
        <v>87</v>
      </c>
      <c r="D10" s="11">
        <v>0.05</v>
      </c>
      <c r="E10" t="s">
        <v>34</v>
      </c>
      <c r="F10" t="s">
        <v>53</v>
      </c>
    </row>
    <row r="11">
      <c r="A11">
        <v>1</v>
      </c>
      <c r="B11" t="s">
        <v>96</v>
      </c>
      <c r="C11" t="s">
        <v>87</v>
      </c>
      <c r="D11" s="11">
        <v>0.06</v>
      </c>
      <c r="E11" t="s">
        <v>34</v>
      </c>
      <c r="F11" t="s">
        <v>72</v>
      </c>
    </row>
    <row r="12">
      <c r="A12">
        <v>1</v>
      </c>
      <c r="B12" t="s">
        <v>97</v>
      </c>
      <c r="C12" t="s">
        <v>87</v>
      </c>
      <c r="D12" s="11">
        <v>0.01</v>
      </c>
      <c r="E12" t="s">
        <v>34</v>
      </c>
      <c r="F12" t="s">
        <v>41</v>
      </c>
    </row>
    <row r="13">
      <c r="A13">
        <v>1</v>
      </c>
      <c r="B13" t="s">
        <v>98</v>
      </c>
      <c r="C13" t="s">
        <v>87</v>
      </c>
      <c r="D13" s="11">
        <v>0.004</v>
      </c>
      <c r="E13" t="s">
        <v>34</v>
      </c>
      <c r="F13" t="s">
        <v>41</v>
      </c>
    </row>
    <row r="14">
      <c r="A14">
        <v>1</v>
      </c>
      <c r="B14" t="s">
        <v>99</v>
      </c>
      <c r="C14" t="s">
        <v>87</v>
      </c>
      <c r="D14" s="11">
        <v>0.01</v>
      </c>
      <c r="E14" t="s">
        <v>34</v>
      </c>
      <c r="F14" t="s">
        <v>41</v>
      </c>
    </row>
    <row r="15">
      <c r="A15">
        <v>1</v>
      </c>
      <c r="B15" t="s">
        <v>100</v>
      </c>
      <c r="C15" t="s">
        <v>87</v>
      </c>
      <c r="D15" s="11">
        <v>0.015</v>
      </c>
      <c r="E15" t="s">
        <v>34</v>
      </c>
      <c r="F15" t="s">
        <v>50</v>
      </c>
    </row>
    <row r="16">
      <c r="A16">
        <v>1</v>
      </c>
      <c r="B16" t="s">
        <v>101</v>
      </c>
      <c r="C16" t="s">
        <v>87</v>
      </c>
      <c r="D16" s="11">
        <v>0.2</v>
      </c>
      <c r="E16" t="s">
        <v>34</v>
      </c>
      <c r="F16" t="s">
        <v>62</v>
      </c>
    </row>
    <row r="17">
      <c r="A17">
        <v>1</v>
      </c>
      <c r="B17" t="s">
        <v>102</v>
      </c>
      <c r="C17" t="s">
        <v>87</v>
      </c>
      <c r="D17" s="11">
        <v>0.5</v>
      </c>
      <c r="E17" t="s">
        <v>34</v>
      </c>
      <c r="F17" t="s">
        <v>62</v>
      </c>
    </row>
    <row r="18">
      <c r="A18">
        <v>1</v>
      </c>
      <c r="B18" t="s">
        <v>103</v>
      </c>
      <c r="C18" t="s">
        <v>87</v>
      </c>
      <c r="D18" s="11">
        <v>0.5</v>
      </c>
      <c r="E18" t="s">
        <v>34</v>
      </c>
      <c r="F18" t="s">
        <v>62</v>
      </c>
    </row>
    <row r="19">
      <c r="A19">
        <v>1</v>
      </c>
      <c r="B19" t="s">
        <v>104</v>
      </c>
      <c r="C19" t="s">
        <v>87</v>
      </c>
      <c r="D19" s="11">
        <v>15</v>
      </c>
      <c r="E19" t="s">
        <v>34</v>
      </c>
      <c r="F19" t="s">
        <v>78</v>
      </c>
    </row>
    <row r="20">
      <c r="A20">
        <v>1</v>
      </c>
      <c r="B20" t="s">
        <v>105</v>
      </c>
      <c r="C20" t="s">
        <v>87</v>
      </c>
      <c r="D20" s="11">
        <v>0.01</v>
      </c>
      <c r="E20" t="s">
        <v>34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t>
        </is>
      </c>
      <c r="E3" t="s" s="14"/>
      <c r="F3"/>
    </row>
    <row r="4">
      <c r="A4" t="s">
        <v>2</v>
      </c>
      <c r="B4">
        <v>3</v>
      </c>
      <c r="C4" t="s">
        <v>114</v>
      </c>
      <c r="D4" t="inlineStr" s="14">
        <is>
          <t>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t>
        </is>
      </c>
      <c r="E4" t="s" s="14"/>
      <c r="F4" t="s">
        <v>115</v>
      </c>
    </row>
    <row r="5">
      <c r="A5" t="s">
        <v>2</v>
      </c>
      <c r="B5">
        <v>4</v>
      </c>
      <c r="C5" t="s">
        <v>116</v>
      </c>
      <c r="D5" t="inlineStr" s="14">
        <is>
          <t>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t>
        </is>
      </c>
      <c r="E5" t="s" s="14"/>
      <c r="F5" t="s">
        <v>117</v>
      </c>
    </row>
    <row r="6">
      <c r="A6" t="s">
        <v>2</v>
      </c>
      <c r="B6">
        <v>5</v>
      </c>
      <c r="C6" t="s">
        <v>118</v>
      </c>
      <c r="D6" t="inlineStr" s="14">
        <is>
          <t>Servir - Servir les carottes aux pois chiches avec des ragoûts,des tajines,etc. - Persiller au départ du plat.On peut mettre des feuilles de coriandre à la place du S persil.</t>
        </is>
      </c>
      <c r="E6" t="s" s="14"/>
      <c r="F6"/>
    </row>
    <row r="7">
      <c r="A7" t="s">
        <v>119</v>
      </c>
      <c r="B7">
        <v>1</v>
      </c>
      <c r="C7" t="s">
        <v>120</v>
      </c>
      <c r="D7" t="s" s="14">
        <v>121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"GRO_CDC_171 · GRO.GARNITUR · référence : "&amp;Besoins!B3&amp;" "&amp;Besoins!C3&amp;" · multiplicateur réglable sur la feuille ""Besoins"""</f>
        <v>GRO_CDC_171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125</v>
      </c>
      <c r="B6" t="str" s="14">
        <f>"[PRÉPARER] "&amp;Procedure!D3</f>
        <v>[PRÉPARER] Préparations préliminaires - Déconditionner les légumes surgelés suivant la procédure. - Dans une russe,réaliser 2 litres de fond blanc de veau à partir de fond déshydraté, en se reportant aux recommandations du fabricant.Réserver au chaud en attente d’utilisation. - Peler,laver et désinfecter les carottes,les oignons et les aromates composant le bouquet garni. - Laver et désinfecter le persil.Effeuiller le persil.Garder les queues de persil pour le bouquet garni. - Au cutter,hacher le persil.Réserver au froid le persil haché dans une calotte filmée.</v>
      </c>
      <c r="C6"/>
      <c r="D6"/>
    </row>
    <row r="7">
      <c r="A7" t="s" s="17">
        <v>126</v>
      </c>
      <c r="B7" t="str" s="14">
        <f>"[TREMPER] "&amp;Procedure!D4</f>
        <v>[TREMPER] Cuire les pois chiches - La veille : faire tremper les pois chiches. - Mettre les pois chiches dans un rondeau.Mouiller largement les pois chiches à l’eau froide. - Porter à ébullition.Ecumer la cuisson.Ajouter la garniture aromatique (on peut,à la place de la garniture aromatique,ajouter du fond blanc de veau ou du bouillon de bœuf déshydraté à l’eau de cuisson).Saler aux 3/4 de la cuisson.Cuire de 45à 60 minutes suivant la qualité des pois chiches. - Rafraîchir et égoutter les pois chiches.Réserver. NB :on peut aussi utiliser des pois chiches appertisés.</v>
      </c>
      <c r="C7"/>
      <c r="D7"/>
    </row>
    <row r="8">
      <c r="A8" t="s" s="17">
        <v>127</v>
      </c>
      <c r="B8" t="str" s="14">
        <f>"[SAUTER] "&amp;Procedure!D5</f>
        <v>[SAUTER] Marquer la cuisson des légumes - Dans la sauteuse,faire revenir à l’huile et au beurre,les oignons émincés. - Une fois légèrement colorés,ajouter les carottes,l’ail haché,la fleur de thym,les épices et le fond de veau. - Remuer l’ensemble.Cuire à couvert. - En fin de cuisson,ajouter les pois chiches. - Rectifier l’assaisonnement. - Respecter la procédure de fin de cuisson. - Débarrasser les légumes dans 3 bacs GN 1/1 H 100.Couvrir. - Stocker en armoire chaude et maintenir à + 63°C en attente de consommation.</v>
      </c>
      <c r="C8"/>
      <c r="D8"/>
    </row>
    <row r="9">
      <c r="A9" t="s" s="17">
        <v>128</v>
      </c>
      <c r="B9" t="str" s="14">
        <f>"[SERVIR] "&amp;Procedure!D6</f>
        <v>[SERVIR] Servir - Servir les carottes aux pois chiches avec des ragoûts,des tajines,etc. - Persiller au départ du plat.On peut mettre des feuilles de coriandre à la place du S persil.</v>
      </c>
      <c r="C9"/>
      <c r="D9"/>
    </row>
    <row r="10">
      <c r="A10"/>
      <c r="B10"/>
      <c r="C10"/>
      <c r="D10"/>
    </row>
    <row r="11">
      <c r="A11" t="s" s="16">
        <v>129</v>
      </c>
      <c r="B11"/>
      <c r="C11"/>
      <c r="D11"/>
    </row>
    <row r="12">
      <c r="A12" t="s" s="17">
        <v>124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CAROTTES ET POIS CHICHES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