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<sst xmlns="http://schemas.openxmlformats.org/spreadsheetml/2006/main" count="108" uniqueCount="108">
  <si>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</si>
  <si>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</si>
  <si>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GRAND AÏOLI</t>
  </si>
  <si>
    <t>Code</t>
  </si>
  <si>
    <t>GRO_CDC_160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</si>
  <si>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</si>
  <si>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</si>
  <si>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</si>
  <si>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</si>
  <si>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</si>
  <si>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</si>
  <si>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</si>
  <si>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</si>
  <si>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</si>
  <si>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</si>
  <si>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</si>
  <si>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</si>
  <si>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</si>
  <si>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</si>
  <si>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</si>
  <si>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</si>
  <si>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</si>
  <si>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</si>
  <si>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</si>
  <si>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</si>
  <si>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</si>
  <si>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</si>
  <si>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</si>
  <si>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</si>
  <si>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</si>
  <si>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</si>
  <si>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</si>
  <si>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</si>
  <si>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</si>
  <si>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</si>
  <si>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</si>
  <si>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</si>
  <si>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</si>
  <si>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</si>
  <si>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</si>
  <si>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</si>
  <si>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</si>
  <si>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</si>
  <si>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</si>
  <si>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</si>
  <si>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</si>
  <si>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</si>
  <si>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RNM9170123</t>
  </si>
  <si>
    <t>COURGETTE verte Espagne cat.I 14-21cm</t>
  </si>
  <si>
    <t>RNM26560123</t>
  </si>
  <si>
    <t>POMME DE TERRE basique div.var.cons France lavée cat.I 40-70mm sac 10kg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</si>
  <si>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</si>
  <si>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</si>
  <si>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</si>
  <si>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</si>
  <si>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</si>
  <si>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</si>
  <si>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</si>
  <si>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</si>
  <si>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</si>
  <si>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RNMS00842</t>
  </si>
  <si>
    <t>Haricots verts très fins cuits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</si>
  <si>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</si>
  <si>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</si>
  <si>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</si>
  <si>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</si>
  <si>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</si>
  <si>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</si>
  <si>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</si>
  <si>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POMME DE TERRE basique div.var.cons France lavée cat.I 40-70mm sac 10kg</t>
  </si>
  <si>
    <t>matiere</t>
  </si>
  <si>
    <t xml:space="preserve">    ↳ CAROTTE France extra colis 12kg</t>
  </si>
  <si>
    <t xml:space="preserve">    ↳ COURGETTE verte Espagne cat.I 14-21cm</t>
  </si>
  <si>
    <t xml:space="preserve">    ↳ Haricots verts très fins cuits surgelés</t>
  </si>
  <si>
    <t xml:space="preserve">    ↳ Huile de tournesol raffinée vrac</t>
  </si>
  <si>
    <t xml:space="preserve">    ↳ CITRON PULCO (JUS)</t>
  </si>
  <si>
    <t xml:space="preserve">    ↳ Jaune d'oeuf liquide pasteurisé</t>
  </si>
  <si>
    <t xml:space="preserve">    ↳ Ail haché IQF</t>
  </si>
  <si>
    <t xml:space="preserve">    ↳ Sel fin de cuisine</t>
  </si>
  <si>
    <t xml:space="preserve">    ↳ Poivre blanc moulu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</si>
  <si>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</si>
  <si>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</si>
  <si>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</si>
  <si>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</si>
  <si>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</si>
  <si>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</si>
  <si>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</si>
  <si>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</si>
  <si>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</si>
  <si>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80 min (prepa)</t>
  </si>
  <si>
    <t>CUIRE</t>
  </si>
  <si>
    <t>43 min (repos)</t>
  </si>
  <si>
    <t>BATTRE</t>
  </si>
  <si>
    <t>70 min (cuisson)</t>
  </si>
  <si>
    <t>DISPOSER</t>
  </si>
  <si>
    <t>DRESSER</t>
  </si>
  <si>
    <t>Dresser et servir - Dresser sur assiette,une portion de filet de morue,un demi-œuf dur,les différents légumes et de l’aïoli.</t>
  </si>
  <si>
    <t>Temps de cuisson des légumes - Voir le tableau des cuissons.</t>
  </si>
  <si>
    <t>Fiche technique — GRAND AÏOLI</t>
  </si>
  <si>
    <t>GRAND AÏOLI  GRO_CDC_160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</si>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</sst>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87.676385714286</v>
      </c>
    </row>
    <row r="12">
      <c r="A12" t="s" s="3">
        <v>16</v>
      </c>
      <c r="B12" s="4">
        <v>0.87676385714286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87.676385714286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0.25</v>
      </c>
      <c r="E7" s="11">
        <f>D7*$B$2</f>
        <v>0.25</v>
      </c>
      <c r="F7" t="s">
        <v>34</v>
      </c>
      <c r="G7" s="4">
        <f>E7*3.6741428571</f>
        <v>0.918536</v>
      </c>
    </row>
    <row r="8">
      <c r="A8" t="s">
        <v>35</v>
      </c>
      <c r="B8" t="s">
        <v>36</v>
      </c>
      <c r="C8" t="s">
        <v>37</v>
      </c>
      <c r="D8" s="9">
        <v>0.002</v>
      </c>
      <c r="E8" s="11">
        <f>D8*$B$2</f>
        <v>0.002</v>
      </c>
      <c r="F8" t="s">
        <v>38</v>
      </c>
      <c r="G8" s="4">
        <f>E8*9.8</f>
        <v>0.0196</v>
      </c>
    </row>
    <row r="9">
      <c r="A9" t="s">
        <v>39</v>
      </c>
      <c r="B9" t="s">
        <v>40</v>
      </c>
      <c r="C9" t="s">
        <v>37</v>
      </c>
      <c r="D9" s="9">
        <v>0.01</v>
      </c>
      <c r="E9" s="11">
        <f>D9*$B$2</f>
        <v>0.01</v>
      </c>
      <c r="F9" t="s">
        <v>38</v>
      </c>
      <c r="G9" s="4">
        <f>E9*14.8</f>
        <v>0.148</v>
      </c>
    </row>
    <row r="10">
      <c r="A10" t="s">
        <v>41</v>
      </c>
      <c r="B10" t="s">
        <v>42</v>
      </c>
      <c r="C10" t="s">
        <v>43</v>
      </c>
      <c r="D10" s="9">
        <v>4</v>
      </c>
      <c r="E10" s="11">
        <f>D10*$B$2</f>
        <v>4</v>
      </c>
      <c r="F10" t="s">
        <v>34</v>
      </c>
      <c r="G10" s="4">
        <f>E10*1.05</f>
        <v>4.2</v>
      </c>
    </row>
    <row r="11">
      <c r="A11" t="s">
        <v>44</v>
      </c>
      <c r="B11" t="s">
        <v>45</v>
      </c>
      <c r="C11" t="s">
        <v>46</v>
      </c>
      <c r="D11" s="9">
        <v>12</v>
      </c>
      <c r="E11" s="11">
        <f>D11*$B$2</f>
        <v>12</v>
      </c>
      <c r="F11" t="s">
        <v>38</v>
      </c>
      <c r="G11" s="4">
        <f>E11*1.1</f>
        <v>13.2</v>
      </c>
    </row>
    <row r="12">
      <c r="A12" t="s">
        <v>47</v>
      </c>
      <c r="B12" t="s">
        <v>48</v>
      </c>
      <c r="C12" t="s">
        <v>46</v>
      </c>
      <c r="D12" s="9">
        <v>12</v>
      </c>
      <c r="E12" s="11">
        <f>D12*$B$2</f>
        <v>12</v>
      </c>
      <c r="F12" t="s">
        <v>38</v>
      </c>
      <c r="G12" s="4">
        <f>E12*1.8</f>
        <v>21.6</v>
      </c>
    </row>
    <row r="13">
      <c r="A13" t="s">
        <v>49</v>
      </c>
      <c r="B13" t="s">
        <v>50</v>
      </c>
      <c r="C13" t="s">
        <v>46</v>
      </c>
      <c r="D13" s="9">
        <v>15</v>
      </c>
      <c r="E13" s="11">
        <f>D13*$B$2</f>
        <v>15</v>
      </c>
      <c r="F13" t="s">
        <v>38</v>
      </c>
      <c r="G13" s="4">
        <f>E13*0.35</f>
        <v>5.25</v>
      </c>
    </row>
    <row r="14">
      <c r="A14" t="s">
        <v>51</v>
      </c>
      <c r="B14" t="s">
        <v>52</v>
      </c>
      <c r="C14" t="s">
        <v>53</v>
      </c>
      <c r="D14" s="9">
        <v>1</v>
      </c>
      <c r="E14" s="11">
        <f>D14*$B$2</f>
        <v>1</v>
      </c>
      <c r="F14" t="s">
        <v>38</v>
      </c>
      <c r="G14" s="4">
        <f>E14*5.8</f>
        <v>5.8</v>
      </c>
    </row>
    <row r="15">
      <c r="A15" t="s">
        <v>54</v>
      </c>
      <c r="B15" t="s">
        <v>55</v>
      </c>
      <c r="C15" t="s">
        <v>56</v>
      </c>
      <c r="D15" s="9">
        <v>0.035</v>
      </c>
      <c r="E15" s="11">
        <f>D15*$B$2</f>
        <v>0.035</v>
      </c>
      <c r="F15" t="s">
        <v>38</v>
      </c>
      <c r="G15" s="4">
        <f>E15*0.35</f>
        <v>0.01225</v>
      </c>
    </row>
    <row r="16">
      <c r="A16" t="s">
        <v>57</v>
      </c>
      <c r="B16" t="s">
        <v>58</v>
      </c>
      <c r="C16" t="s">
        <v>59</v>
      </c>
      <c r="D16" s="9">
        <v>0.3</v>
      </c>
      <c r="E16" s="11">
        <f>D16*$B$2</f>
        <v>0.3</v>
      </c>
      <c r="F16" t="s">
        <v>38</v>
      </c>
      <c r="G16" s="4">
        <f>E16*9.26</f>
        <v>2.778</v>
      </c>
    </row>
    <row r="17">
      <c r="A17" t="s">
        <v>60</v>
      </c>
      <c r="B17" t="s">
        <v>61</v>
      </c>
      <c r="C17" t="s">
        <v>59</v>
      </c>
      <c r="D17" s="9">
        <v>7.5</v>
      </c>
      <c r="E17" s="11">
        <f>D17*$B$2</f>
        <v>7.5</v>
      </c>
      <c r="F17" t="s">
        <v>38</v>
      </c>
      <c r="G17" s="4">
        <f>E17*4.5</f>
        <v>33.75</v>
      </c>
    </row>
    <row r="18">
      <c r="A18"/>
      <c r="B18"/>
      <c r="C18"/>
      <c r="D18"/>
      <c r="E18"/>
      <c r="F18" t="s" s="3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15</v>
      </c>
      <c r="E3" t="s">
        <v>38</v>
      </c>
      <c r="F3" t="s">
        <v>46</v>
      </c>
    </row>
    <row r="4">
      <c r="A4">
        <v>1</v>
      </c>
      <c r="B4" t="s">
        <v>71</v>
      </c>
      <c r="C4" t="s">
        <v>70</v>
      </c>
      <c r="D4" s="11">
        <v>12</v>
      </c>
      <c r="E4" t="s">
        <v>38</v>
      </c>
      <c r="F4" t="s">
        <v>46</v>
      </c>
    </row>
    <row r="5">
      <c r="A5">
        <v>1</v>
      </c>
      <c r="B5" t="s">
        <v>72</v>
      </c>
      <c r="C5" t="s">
        <v>70</v>
      </c>
      <c r="D5" s="11">
        <v>12</v>
      </c>
      <c r="E5" t="s">
        <v>38</v>
      </c>
      <c r="F5" t="s">
        <v>46</v>
      </c>
    </row>
    <row r="6">
      <c r="A6">
        <v>1</v>
      </c>
      <c r="B6" t="s">
        <v>73</v>
      </c>
      <c r="C6" t="s">
        <v>70</v>
      </c>
      <c r="D6" s="11">
        <v>7.5</v>
      </c>
      <c r="E6" t="s">
        <v>38</v>
      </c>
      <c r="F6" t="s">
        <v>59</v>
      </c>
    </row>
    <row r="7">
      <c r="A7">
        <v>1</v>
      </c>
      <c r="B7" t="s">
        <v>74</v>
      </c>
      <c r="C7" t="s">
        <v>70</v>
      </c>
      <c r="D7" s="11">
        <v>4</v>
      </c>
      <c r="E7" t="s">
        <v>34</v>
      </c>
      <c r="F7" t="s">
        <v>43</v>
      </c>
    </row>
    <row r="8">
      <c r="A8">
        <v>1</v>
      </c>
      <c r="B8" t="s">
        <v>75</v>
      </c>
      <c r="C8" t="s">
        <v>70</v>
      </c>
      <c r="D8" s="11">
        <v>0.25</v>
      </c>
      <c r="E8" t="s">
        <v>34</v>
      </c>
      <c r="F8" t="s">
        <v>33</v>
      </c>
    </row>
    <row r="9">
      <c r="A9">
        <v>1</v>
      </c>
      <c r="B9" t="s">
        <v>76</v>
      </c>
      <c r="C9" t="s">
        <v>70</v>
      </c>
      <c r="D9" s="11">
        <v>1</v>
      </c>
      <c r="E9" t="s">
        <v>34</v>
      </c>
      <c r="F9" t="s">
        <v>53</v>
      </c>
    </row>
    <row r="10">
      <c r="A10">
        <v>1</v>
      </c>
      <c r="B10" t="s">
        <v>77</v>
      </c>
      <c r="C10" t="s">
        <v>70</v>
      </c>
      <c r="D10" s="11">
        <v>0.3</v>
      </c>
      <c r="E10" t="s">
        <v>38</v>
      </c>
      <c r="F10" t="s">
        <v>59</v>
      </c>
    </row>
    <row r="11">
      <c r="A11">
        <v>1</v>
      </c>
      <c r="B11" t="s">
        <v>78</v>
      </c>
      <c r="C11" t="s">
        <v>70</v>
      </c>
      <c r="D11" s="11">
        <v>0.035</v>
      </c>
      <c r="E11" t="s">
        <v>38</v>
      </c>
      <c r="F11" t="s">
        <v>56</v>
      </c>
    </row>
    <row r="12">
      <c r="A12">
        <v>1</v>
      </c>
      <c r="B12" t="s">
        <v>79</v>
      </c>
      <c r="C12" t="s">
        <v>70</v>
      </c>
      <c r="D12" s="11">
        <v>0.01</v>
      </c>
      <c r="E12" t="s">
        <v>38</v>
      </c>
      <c r="F12" t="s">
        <v>37</v>
      </c>
    </row>
    <row r="13">
      <c r="A13">
        <v>1</v>
      </c>
      <c r="B13" t="s">
        <v>80</v>
      </c>
      <c r="C13" t="s">
        <v>70</v>
      </c>
      <c r="D13" s="11">
        <v>0.002</v>
      </c>
      <c r="E13" t="s">
        <v>38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4">
        <is>
          <t>Mise en place du poste de travail C - Vérifier le D.L.C.,peser les denrées,sélectionner le matériel nécessaire. - Désinfecter le matériel et le poste de travail suivant les protocoles. O</t>
        </is>
      </c>
      <c r="E2" t="s" s="14"/>
      <c r="F2"/>
    </row>
    <row r="3">
      <c r="A3" t="s">
        <v>2</v>
      </c>
      <c r="B3">
        <v>2</v>
      </c>
      <c r="C3" t="s">
        <v>88</v>
      </c>
      <c r="D3" t="inlineStr" s="14">
        <is>
          <t>Préparations préliminaires - Laisser tremper les filets de morue dans de l’eau. - Habiller, détailler en portions les filets de morue. Laver et égoutter les portions. P g Stocker au froid,dans un bac GN 2/1 H 200 en polycarbonate muni d’une grille égouttoir. L - Éplucher,laver et désinfecter les légumes frais,suivant la procédure. s E - Couper les bulbes de fenouil en 5,les autres légumes seront laissés entiers ou coupés de façon à faire un partage équitable pour les 100 portions. - Au cutter,réduire l’ail en purée. - Dans une russe,faire fondre 250 g de beurre. S - Au pinceau,badigeonner le fond de 8 bacs GN H 25 perforés.Réserver.</t>
        </is>
      </c>
      <c r="E3" t="s" s="14"/>
      <c r="F3" t="s">
        <v>89</v>
      </c>
    </row>
    <row r="4">
      <c r="A4" t="s">
        <v>2</v>
      </c>
      <c r="B4">
        <v>3</v>
      </c>
      <c r="C4" t="s">
        <v>90</v>
      </c>
      <c r="D4" t="inlineStr" s="14">
        <is>
          <t>Cuire les œufs durs - Déposer les œufs dans deux bacs GN 1/1 H 100 perforés. - Cuire au four à la vapeur durant 15 minutes. - Refroidir les œufs suivant la procédure.Réserver au froid.</t>
        </is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inlineStr" s="14">
        <is>
          <t>Confectionner l’aïoli - Dans la cuve du batteur,mélanger au fouet les jaunes d’œufs pasteurisés,le sel,le g poivre,la moutarde et l’ail haché finement. - Verser l’huile en filet sur les jaunes et monter au fouet en deuxième vitesse.De g temps en temps,ajouter un peu de jus de citron. - En fin de montage,serrer la sauce en troisième vitesse.Rectifier l’assaisonnement. - Réserver dans une calotte,filmer et stocker au froid.</t>
        </is>
      </c>
      <c r="E5" t="s" s="14"/>
      <c r="F5"/>
    </row>
    <row r="6">
      <c r="A6" t="s">
        <v>2</v>
      </c>
      <c r="B6">
        <v>5</v>
      </c>
      <c r="C6" t="s">
        <v>90</v>
      </c>
      <c r="D6" t="inlineStr" s="14">
        <is>
          <t>Cuire les légumes - Préchauffer le four sur la position vapeur. - Mettre les différents légumes séparément dans les 8 bacs GN 1/1 H 100 perforés. - Étager les bacs sur l’échelle de cuisson,et cuire en se référant aux temps de cuisson indiqués ci-dessous.Respecter la procédure de fin de cuisson. - Stocker en armoire chaude et maintenir à la température de + 63 °C.</t>
        </is>
      </c>
      <c r="E6" t="s" s="14"/>
      <c r="F6" t="s">
        <v>93</v>
      </c>
    </row>
    <row r="7">
      <c r="A7" t="s">
        <v>2</v>
      </c>
      <c r="B7">
        <v>6</v>
      </c>
      <c r="C7" t="s">
        <v>94</v>
      </c>
      <c r="D7" t="inlineStr" s="14">
        <is>
          <t>Marquer la cuisson du poisson - Disposer 12 à 15 filets de poisson dans 12 bacs GN préalablement beurrés. - Étager les bacs sur l’échelle de cuisson.Poser la sonde de cuisson au cœur d’une portion. - Enfourner.Atteindre + 63 °C à cœur de la portion,en fin de cuisson. - Respecter la procédure de fin de cuisson.Filmer pour éviter le dessèchement du poisson. - Stocker en armoire chaude et maintenir à une température de + 63 °C en attente de consommation.</t>
        </is>
      </c>
      <c r="E7" t="s" s="14"/>
      <c r="F7"/>
    </row>
    <row r="8">
      <c r="A8" t="s">
        <v>2</v>
      </c>
      <c r="B8">
        <v>7</v>
      </c>
      <c r="C8" t="s">
        <v>95</v>
      </c>
      <c r="D8" t="s" s="14">
        <v>96</v>
      </c>
      <c r="E8" t="s" s="14"/>
      <c r="F8"/>
    </row>
    <row r="9">
      <c r="A9" t="s">
        <v>2</v>
      </c>
      <c r="B9">
        <v>8</v>
      </c>
      <c r="C9"/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"GRO_CDC_160 · GRO.POISSONS · référence : "&amp;Besoins!B3&amp;" "&amp;Besoins!C3&amp;" · multiplicateur réglable sur la feuille ""Besoins"""</f>
        <v>GRO_CDC_160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C - Vérifier le D.L.C.,peser les denrées,sélectionner le matériel nécessaire. - Désinfecter le matériel et le poste de travail suivant les protocoles. O</v>
      </c>
      <c r="C5"/>
      <c r="D5"/>
    </row>
    <row r="6">
      <c r="A6" t="s" s="17">
        <v>101</v>
      </c>
      <c r="B6" t="str" s="14">
        <f>"[TREMPER] "&amp;Procedure!D3</f>
        <v>[TREMPER] Préparations préliminaires - Laisser tremper les filets de morue dans de l’eau. - Habiller, détailler en portions les filets de morue. Laver et égoutter les portions. P g Stocker au froid,dans un bac GN 2/1 H 200 en polycarbonate muni d’une grille égouttoir. L - Éplucher,laver et désinfecter les légumes frais,suivant la procédure. s E - Couper les bulbes de fenouil en 5,les autres légumes seront laissés entiers ou coupés de façon à faire un partage équitable pour les 100 portions. - Au cutter,réduire l’ail en purée. - Dans une russe,faire fondre 250 g de beurre. S - Au pinceau,badigeonner le fond de 8 bacs GN H 25 perforés.Réserver.</v>
      </c>
      <c r="C6"/>
      <c r="D6"/>
    </row>
    <row r="7">
      <c r="A7" t="s" s="17">
        <v>102</v>
      </c>
      <c r="B7" t="str" s="14">
        <f>"[CUIRE] "&amp;Procedure!D4</f>
        <v>[CUIRE] Cuire les œufs durs - Déposer les œufs dans deux bacs GN 1/1 H 100 perforés. - Cuire au four à la vapeur durant 15 minutes. - Refroidir les œufs suivant la procédure.Réserver au froid.</v>
      </c>
      <c r="C7"/>
      <c r="D7"/>
    </row>
    <row r="8">
      <c r="A8" t="s" s="17">
        <v>103</v>
      </c>
      <c r="B8" t="str" s="14">
        <f>"[BATTRE] "&amp;Procedure!D5</f>
        <v>[BATTRE] Confectionner l’aïoli - Dans la cuve du batteur,mélanger au fouet les jaunes d’œufs pasteurisés,le sel,le g poivre,la moutarde et l’ail haché finement. - Verser l’huile en filet sur les jaunes et monter au fouet en deuxième vitesse.De g temps en temps,ajouter un peu de jus de citron. - En fin de montage,serrer la sauce en troisième vitesse.Rectifier l’assaisonnement. - Réserver dans une calotte,filmer et stocker au froid.</v>
      </c>
      <c r="C8"/>
      <c r="D8"/>
    </row>
    <row r="9">
      <c r="A9" t="s" s="17">
        <v>104</v>
      </c>
      <c r="B9" t="str" s="14">
        <f>"[CUIRE] "&amp;Procedure!D6</f>
        <v>[CUIRE] Cuire les légumes - Préchauffer le four sur la position vapeur. - Mettre les différents légumes séparément dans les 8 bacs GN 1/1 H 100 perforés. - Étager les bacs sur l’échelle de cuisson,et cuire en se référant aux temps de cuisson indiqués ci-dessous.Respecter la procédure de fin de cuisson. - Stocker en armoire chaude et maintenir à la température de + 63 °C.</v>
      </c>
      <c r="C9"/>
      <c r="D9"/>
    </row>
    <row r="10">
      <c r="A10" t="s" s="17">
        <v>105</v>
      </c>
      <c r="B10" t="str" s="14">
        <f>"[DISPOSER] "&amp;Procedure!D7</f>
        <v>[DISPOSER] Marquer la cuisson du poisson - Disposer 12 à 15 filets de poisson dans 12 bacs GN préalablement beurrés. - Étager les bacs sur l’échelle de cuisson.Poser la sonde de cuisson au cœur d’une portion. - Enfourner.Atteindre + 63 °C à cœur de la portion,en fin de cuisson. - Respecter la procédure de fin de cuisson.Filmer pour éviter le dessèchement du poisson. - Stocker en armoire chaude et maintenir à une température de + 63 °C en attente de consommation.</v>
      </c>
      <c r="C10"/>
      <c r="D10"/>
    </row>
    <row r="11">
      <c r="A11" t="s" s="17">
        <v>106</v>
      </c>
      <c r="B11" t="str" s="14">
        <f>"[DRESSER] "&amp;Procedure!D8</f>
        <v>[DRESSER] Dresser et servir - Dresser sur assiette,une portion de filet de morue,un demi-œuf dur,les différents légumes et de l’aïoli.</v>
      </c>
      <c r="C11"/>
      <c r="D11"/>
    </row>
    <row r="12">
      <c r="A12" t="s" s="17">
        <v>107</v>
      </c>
      <c r="B12" t="str" s="14">
        <f>Procedure!D9</f>
        <v>Temps de cuisson des légumes - Voir le tableau des cuissons.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2026-08-01T02:03:13Z</dcterms:created>
  <dc:title>GRAND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2026-08-01T02:03:13Z</dcterms:modified>
  <cp:revision>1</cp:revision>
</cp:coreProperties>
</file>