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LAW D’AGNEAU" sheetId="1" r:id="rId1"/>
    <sheet name="Fond Blanc de Veau" sheetId="2" r:id="rId2"/>
  </sheets>
</workbook>
</file>

<file path=xl/sharedStrings.xml><?xml version="1.0" encoding="utf-8"?>
<sst xmlns="http://schemas.openxmlformats.org/spreadsheetml/2006/main" count="58" uniqueCount="58">
  <si>
    <t>PILAW D’AGNEAU</t>
  </si>
  <si>
    <t>Annotations</t>
  </si>
  <si>
    <t>Quantité souhaitée</t>
  </si>
  <si>
    <t>pc</t>
  </si>
  <si>
    <t>référence : 100 pc</t>
  </si>
  <si>
    <t>PILAW D’AGNEAU  GRO_CDC_157</t>
  </si>
  <si>
    <t>Ingrédients</t>
  </si>
  <si>
    <t xml:space="preserve">    Épaule d'agneau désossée</t>
  </si>
  <si>
    <t>kg</t>
  </si>
  <si>
    <t xml:space="preserve">    Abricots secs dénoyautés sachet 1kg</t>
  </si>
  <si>
    <t xml:space="preserve">    Tomates en dés surgelées IQF</t>
  </si>
  <si>
    <t xml:space="preserve">    Concentré de tomate double</t>
  </si>
  <si>
    <t xml:space="preserve">    Oignons émincés 4G</t>
  </si>
  <si>
    <t xml:space="preserve">    Ail haché IQF</t>
  </si>
  <si>
    <t xml:space="preserve">    Fond Blanc de Veau — voir l'onglet "Fond Blanc de Veau"</t>
  </si>
  <si>
    <t>lt</t>
  </si>
  <si>
    <t xml:space="preserve">    GINGEMBRE EN POUDRE</t>
  </si>
  <si>
    <t xml:space="preserve">    Farine de blé T55</t>
  </si>
  <si>
    <t xml:space="preserve">    Safran filaments (Iran)</t>
  </si>
  <si>
    <t xml:space="preserve">    Gros sel de mer</t>
  </si>
  <si>
    <t xml:space="preserve">    Poivre noir moulu</t>
  </si>
  <si>
    <t xml:space="preserve">    Piment d'Espelette AOP poudre</t>
  </si>
  <si>
    <t xml:space="preserve">    Riz long étuvé</t>
  </si>
  <si>
    <t>1.</t>
  </si>
  <si>
    <t>2.</t>
  </si>
  <si>
    <t>3.</t>
  </si>
  <si>
    <t>4.</t>
  </si>
  <si>
    <t>5.</t>
  </si>
  <si>
    <t>[DRESSER] Dresser - Servir le riz dans l’assiette et garnir sur le dessus avec l’agneau aux abricots et arroser de sauce.</t>
  </si>
  <si>
    <t>6.</t>
  </si>
  <si>
    <t>Commentaires - Ce ragoût se traite comme un navarin.L’abricot est très prisé dans la cuisine turque. - On peut dire pilaf ou pilaw.</t>
  </si>
  <si>
    <t>CUIS.web — Portage du CUIS Clipper de 1992 par Palika &amp; Bernard Vandendaele (créateur du moteur récursif d'origine)</t>
  </si>
  <si>
    <t>Fond Blanc de Veau</t>
  </si>
  <si>
    <t>Quantité totale à produire (cumulée)</t>
  </si>
  <si>
    <t>référence : 7,5 lt — lot unique couvrant tous les usages</t>
  </si>
  <si>
    <t>Utilisée 2 fois dans cette fiche — lot unique, calculé pour couvrir tous les usages.</t>
  </si>
  <si>
    <t>Fond Blanc de Veau  00002625</t>
  </si>
  <si>
    <t xml:space="preserve">    EAU</t>
  </si>
  <si>
    <t xml:space="preserve">    Os et parures maigres de veau</t>
  </si>
  <si>
    <t xml:space="preserve">    Collet de veau (piétrons, jarret)</t>
  </si>
  <si>
    <t xml:space="preserve">    Os de veau (pieds, jarret)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</si>
  <si>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</si>
  <si>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</si>
  <si>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</si>
  <si>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</si>
  <si>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</si>
  <si>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Sel fin de cuisine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</si>
  <si>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</si>
  <si>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</si>
  <si>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[ÉPLUCHER] Rafraîchir les ingrédients de base à l'eau courante</t>
  </si>
  <si>
    <t>ℹ Bien rincer et égoutter dans une passoire — rincer le rondeau</t>
  </si>
  <si>
    <t>[MARQUER] Marquer le fond blanc en cuisson</t>
  </si>
  <si>
    <t>ℹ Replacer les ingrédients de base dans le récipient — mouiller avec de l'eau froide — porter à ébullition</t>
  </si>
  <si>
    <t>[ÉCUMER] Écumer soigneusement</t>
  </si>
  <si>
    <t>ℹ Écumer abondamment dès la première ébullition</t>
  </si>
  <si>
    <t>[ÉPLUCHER] Préparer les éléments de la garniture aromatique</t>
  </si>
  <si>
    <t>ℹ Éplucher et laver tous les légumes — tailler les carottes en tronçons — piquer ou clouter les oignons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</si>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</sst>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B2*0.035</f>
        <v>3.5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8</v>
      </c>
      <c r="E8" t="s" s="8"/>
    </row>
    <row r="9">
      <c r="A9"/>
      <c r="B9" t="s">
        <v>11</v>
      </c>
      <c r="C9" s="10">
        <f>B2*0.005</f>
        <v>0.5</v>
      </c>
      <c r="D9" t="s">
        <v>8</v>
      </c>
      <c r="E9" t="s" s="8"/>
    </row>
    <row r="10">
      <c r="A10"/>
      <c r="B10" t="s">
        <v>12</v>
      </c>
      <c r="C10" s="10">
        <f>B2*0.025</f>
        <v>2.5</v>
      </c>
      <c r="D10" t="s">
        <v>8</v>
      </c>
      <c r="E10" t="s" s="8"/>
    </row>
    <row r="11">
      <c r="A11"/>
      <c r="B11" t="s">
        <v>13</v>
      </c>
      <c r="C11" s="10">
        <f>B2*0.0015</f>
        <v>0.15</v>
      </c>
      <c r="D11" t="s">
        <v>8</v>
      </c>
      <c r="E11" t="s" s="8"/>
    </row>
    <row r="12">
      <c r="A12"/>
      <c r="B12" t="s">
        <v>14</v>
      </c>
      <c r="C12" s="10">
        <f>B2*0.08</f>
        <v>8</v>
      </c>
      <c r="D12" t="s">
        <v>15</v>
      </c>
      <c r="E12" t="s" s="8"/>
    </row>
    <row r="13">
      <c r="A13"/>
      <c r="B13" t="s">
        <v>16</v>
      </c>
      <c r="C13" s="10">
        <f>B2*0.00004</f>
        <v>0.004</v>
      </c>
      <c r="D13" t="s">
        <v>8</v>
      </c>
      <c r="E13" t="s" s="8"/>
    </row>
    <row r="14">
      <c r="A14"/>
      <c r="B14" t="s">
        <v>17</v>
      </c>
      <c r="C14" s="10">
        <f>B2*0.004</f>
        <v>0.4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 t="s">
        <v>19</v>
      </c>
      <c r="C16" s="10">
        <f>B2*0.00075</f>
        <v>0.075</v>
      </c>
      <c r="D16" t="s">
        <v>8</v>
      </c>
      <c r="E16" t="s" s="8"/>
    </row>
    <row r="17">
      <c r="A17"/>
      <c r="B17" t="s">
        <v>20</v>
      </c>
      <c r="C17" s="10">
        <f>B2*0.00012</f>
        <v>0.012</v>
      </c>
      <c r="D17" t="s">
        <v>8</v>
      </c>
      <c r="E17" t="s" s="8"/>
    </row>
    <row r="18">
      <c r="A18"/>
      <c r="B18" t="s">
        <v>21</v>
      </c>
      <c r="C18" s="10">
        <f>B2*0.00004</f>
        <v>0.004</v>
      </c>
      <c r="D18" t="s">
        <v>8</v>
      </c>
      <c r="E18" t="s" s="8"/>
    </row>
    <row r="19">
      <c r="A19"/>
      <c r="B19" t="s">
        <v>22</v>
      </c>
      <c r="C19" s="10">
        <f>B2*0.1</f>
        <v>10</v>
      </c>
      <c r="D19" t="s">
        <v>8</v>
      </c>
      <c r="E19" t="s" s="8"/>
    </row>
    <row r="20">
      <c r="A20"/>
      <c r="B20" t="s">
        <v>11</v>
      </c>
      <c r="C20" s="10">
        <f>B2*0.01</f>
        <v>1</v>
      </c>
      <c r="D20" t="s">
        <v>8</v>
      </c>
      <c r="E20" t="s" s="8"/>
    </row>
    <row r="21">
      <c r="A21"/>
      <c r="B21" t="s">
        <v>13</v>
      </c>
      <c r="C21" s="10">
        <f>B2*0.0015</f>
        <v>0.15</v>
      </c>
      <c r="D21" t="s">
        <v>8</v>
      </c>
      <c r="E21" t="s" s="8"/>
    </row>
    <row r="22">
      <c r="A22"/>
      <c r="B22" t="s">
        <v>14</v>
      </c>
      <c r="C22" s="10">
        <f>B2*0.16</f>
        <v>16</v>
      </c>
      <c r="D22" t="s">
        <v>15</v>
      </c>
      <c r="E22" t="s" s="8"/>
    </row>
    <row r="23">
      <c r="A23"/>
      <c r="B23"/>
      <c r="C23"/>
      <c r="D23"/>
      <c r="E23" t="s" s="8"/>
    </row>
    <row r="24">
      <c r="A24" t="s" s="11">
        <v>23</v>
      </c>
      <c r="B24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24"/>
      <c r="D24"/>
      <c r="E24" t="s" s="8"/>
    </row>
    <row r="25">
      <c r="A25" t="s" s="11">
        <v>24</v>
      </c>
      <c r="B25" t="inlineStr" s="12">
        <is>
          <t>[RÉDUIRE] 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C25"/>
      <c r="D25"/>
      <c r="E25" t="s" s="8"/>
    </row>
    <row r="26">
      <c r="A26" t="s" s="11">
        <v>25</v>
      </c>
      <c r="B26" t="inlineStr" s="12">
        <is>
          <t>[CUIRE] 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C26"/>
      <c r="D26"/>
      <c r="E26" t="s" s="8"/>
    </row>
    <row r="27">
      <c r="A27" t="s" s="11">
        <v>26</v>
      </c>
      <c r="B27" t="inlineStr" s="12">
        <is>
          <t>[CUIRE] 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C27"/>
      <c r="D27"/>
      <c r="E27" t="s" s="8"/>
    </row>
    <row r="28">
      <c r="A28" t="s" s="11">
        <v>27</v>
      </c>
      <c r="B28" t="s" s="12">
        <v>28</v>
      </c>
      <c r="C28"/>
      <c r="D28"/>
      <c r="E28" t="s" s="8"/>
    </row>
    <row r="29">
      <c r="A29" t="s" s="11">
        <v>29</v>
      </c>
      <c r="B29" t="s" s="12">
        <v>30</v>
      </c>
      <c r="C29"/>
      <c r="D29"/>
      <c r="E29" t="s" s="8"/>
    </row>
    <row r="30">
      <c r="A30" t="s" s="13">
        <v>31</v>
      </c>
      <c r="B30"/>
      <c r="C30"/>
      <c r="D30"/>
      <c r="E30" t="s" s="8"/>
    </row>
  </sheetData>
  <sheetProtection sheet="1"/>
  <mergeCells count="9">
    <mergeCell ref="A1:D1"/>
    <mergeCell ref="A4:D4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24</v>
      </c>
      <c r="C2" t="s">
        <v>15</v>
      </c>
      <c r="D2" t="s" s="7">
        <v>34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36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37</v>
      </c>
      <c r="C7" s="10">
        <f>B2*1</f>
        <v>24</v>
      </c>
      <c r="D7" t="s">
        <v>15</v>
      </c>
      <c r="E7" t="s" s="8"/>
    </row>
    <row r="8">
      <c r="A8"/>
      <c r="B8" t="s">
        <v>38</v>
      </c>
      <c r="C8" s="10">
        <f>B2*0.1333333333</f>
        <v>3.2</v>
      </c>
      <c r="D8" t="s">
        <v>8</v>
      </c>
      <c r="E8" t="s" s="8"/>
    </row>
    <row r="9">
      <c r="A9"/>
      <c r="B9" t="s">
        <v>39</v>
      </c>
      <c r="C9" s="10">
        <f>B2*0.1333333333</f>
        <v>3.2</v>
      </c>
      <c r="D9" t="s">
        <v>8</v>
      </c>
      <c r="E9" t="s" s="8"/>
    </row>
    <row r="10">
      <c r="A10"/>
      <c r="B10" t="s">
        <v>40</v>
      </c>
      <c r="C10" s="10">
        <f>B2*0.1333333333</f>
        <v>3.2</v>
      </c>
      <c r="D10" t="s">
        <v>8</v>
      </c>
      <c r="E10" t="s" s="8"/>
    </row>
    <row r="11">
      <c r="A11"/>
      <c r="B11" t="s">
        <v>41</v>
      </c>
      <c r="C11" s="10">
        <f>B2*0.0133333333</f>
        <v>0.32</v>
      </c>
      <c r="D11" t="s">
        <v>8</v>
      </c>
      <c r="E11" t="s" s="8"/>
    </row>
    <row r="12">
      <c r="A12"/>
      <c r="B12" t="s">
        <v>42</v>
      </c>
      <c r="C12" s="10">
        <f>B2*0.0133333333</f>
        <v>0.32</v>
      </c>
      <c r="D12" t="s">
        <v>8</v>
      </c>
      <c r="E12" t="s" s="8"/>
    </row>
    <row r="13">
      <c r="A13"/>
      <c r="B13" t="s">
        <v>43</v>
      </c>
      <c r="C13" s="10">
        <f>B2*0.0266666667</f>
        <v>0.64</v>
      </c>
      <c r="D13" t="s">
        <v>8</v>
      </c>
      <c r="E13" t="s" s="8"/>
    </row>
    <row r="14">
      <c r="A14"/>
      <c r="B14" t="s">
        <v>44</v>
      </c>
      <c r="C14" s="10">
        <f>B2*0.0106666667</f>
        <v>0.256</v>
      </c>
      <c r="D14" t="s">
        <v>8</v>
      </c>
      <c r="E14" t="s" s="8"/>
    </row>
    <row r="15">
      <c r="A15"/>
      <c r="B15" t="s">
        <v>45</v>
      </c>
      <c r="C15" s="10">
        <f>B2*0.0001333333</f>
        <v>0.0032</v>
      </c>
      <c r="D15" t="s">
        <v>8</v>
      </c>
      <c r="E15" t="s" s="8"/>
    </row>
    <row r="16">
      <c r="A16"/>
      <c r="B16" t="s">
        <v>20</v>
      </c>
      <c r="C16" s="10">
        <f>B2*0.0001333333</f>
        <v>0.0032</v>
      </c>
      <c r="D16" t="s">
        <v>8</v>
      </c>
      <c r="E16" t="s" s="8"/>
    </row>
    <row r="17">
      <c r="A17"/>
      <c r="B17" t="s">
        <v>46</v>
      </c>
      <c r="C17" s="10">
        <f>B2*0.0001333333</f>
        <v>0.0032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23</v>
      </c>
      <c r="B19" t="s" s="12">
        <v>47</v>
      </c>
      <c r="C19"/>
      <c r="D19"/>
      <c r="E19" t="s" s="8"/>
    </row>
    <row r="20">
      <c r="A20"/>
      <c r="B20" t="s" s="3">
        <v>48</v>
      </c>
      <c r="C20"/>
      <c r="D20"/>
      <c r="E20" t="s" s="8"/>
    </row>
    <row r="21">
      <c r="A21" t="s" s="11">
        <v>24</v>
      </c>
      <c r="B21" t="s" s="12">
        <v>49</v>
      </c>
      <c r="C21"/>
      <c r="D21"/>
      <c r="E21" t="s" s="8"/>
    </row>
    <row r="22">
      <c r="A22"/>
      <c r="B22" t="s" s="3">
        <v>50</v>
      </c>
      <c r="C22"/>
      <c r="D22"/>
      <c r="E22" t="s" s="8"/>
    </row>
    <row r="23">
      <c r="A23" t="s" s="11">
        <v>25</v>
      </c>
      <c r="B23" t="s" s="12">
        <v>51</v>
      </c>
      <c r="C23"/>
      <c r="D23"/>
      <c r="E23" t="s" s="8"/>
    </row>
    <row r="24">
      <c r="A24"/>
      <c r="B24" t="s" s="3">
        <v>52</v>
      </c>
      <c r="C24"/>
      <c r="D24"/>
      <c r="E24" t="s" s="8"/>
    </row>
    <row r="25">
      <c r="A25" t="s" s="11">
        <v>26</v>
      </c>
      <c r="B25" t="s" s="12">
        <v>53</v>
      </c>
      <c r="C25"/>
      <c r="D25"/>
      <c r="E25" t="s" s="8"/>
    </row>
    <row r="26">
      <c r="A26"/>
      <c r="B26" t="s" s="3">
        <v>54</v>
      </c>
      <c r="C26"/>
      <c r="D26"/>
      <c r="E26" t="s" s="8"/>
    </row>
    <row r="27">
      <c r="A27" t="s" s="11">
        <v>27</v>
      </c>
      <c r="B27" t="s" s="12">
        <v>55</v>
      </c>
      <c r="C27"/>
      <c r="D27"/>
      <c r="E27" t="s" s="8"/>
    </row>
    <row r="28">
      <c r="A28"/>
      <c r="B28" t="s" s="3">
        <v>56</v>
      </c>
      <c r="C28"/>
      <c r="D28"/>
      <c r="E28" t="s" s="8"/>
    </row>
    <row r="29">
      <c r="A29" t="s" s="11">
        <v>29</v>
      </c>
      <c r="B29" t="s" s="12">
        <v>57</v>
      </c>
      <c r="C29"/>
      <c r="D29"/>
      <c r="E29" t="s" s="8"/>
    </row>
    <row r="30">
      <c r="A30" t="s" s="13">
        <v>31</v>
      </c>
      <c r="B30"/>
      <c r="C30"/>
      <c r="D30"/>
      <c r="E30" t="s" s="8"/>
    </row>
  </sheetData>
  <sheetProtection sheet="1"/>
  <mergeCells count="15">
    <mergeCell ref="A1:D1"/>
    <mergeCell ref="A3:D3"/>
    <mergeCell ref="A5:D5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