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<sst xmlns="http://schemas.openxmlformats.org/spreadsheetml/2006/main" count="168" uniqueCount="168">
  <si>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</si>
  <si>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</si>
  <si>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PILAW D’AGNEAU</t>
  </si>
  <si>
    <t>Code</t>
  </si>
  <si>
    <t>GRO_CDC_157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</si>
  <si>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</si>
  <si>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</si>
  <si>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</si>
  <si>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</si>
  <si>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</si>
  <si>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</si>
  <si>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</si>
  <si>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</si>
  <si>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</si>
  <si>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</si>
  <si>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</si>
  <si>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</si>
  <si>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</si>
  <si>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</si>
  <si>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</si>
  <si>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</si>
  <si>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</si>
  <si>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</si>
  <si>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</si>
  <si>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</si>
  <si>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</si>
  <si>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</si>
  <si>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</si>
  <si>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</si>
  <si>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</si>
  <si>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</si>
  <si>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</si>
  <si>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</si>
  <si>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</si>
  <si>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</si>
  <si>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</si>
  <si>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</si>
  <si>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</si>
  <si>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</si>
  <si>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</si>
  <si>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</si>
  <si>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</si>
  <si>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</si>
  <si>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</si>
  <si>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</si>
  <si>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</si>
  <si>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</si>
  <si>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</si>
  <si>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</si>
  <si>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HER-BOUQUET-G</t>
  </si>
  <si>
    <t>Bouquet garni sachet dose</t>
  </si>
  <si>
    <t>Herbes aromatiques séchées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</si>
  <si>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</si>
  <si>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</si>
  <si>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</si>
  <si>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</si>
  <si>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</si>
  <si>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</si>
  <si>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</si>
  <si>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</si>
  <si>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</si>
  <si>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</si>
  <si>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</si>
  <si>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</si>
  <si>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</si>
  <si>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</si>
  <si>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</si>
  <si>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</si>
  <si>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</si>
  <si>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</si>
  <si>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</si>
  <si>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</si>
  <si>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</si>
  <si>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</si>
  <si>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</si>
  <si>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</si>
  <si>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</si>
  <si>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</si>
  <si>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</si>
  <si>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</si>
  <si>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</si>
  <si>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</si>
  <si>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</si>
  <si>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</si>
  <si>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</si>
  <si>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</si>
  <si>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</si>
  <si>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</si>
  <si>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</si>
  <si>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</si>
  <si>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</si>
  <si>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</si>
  <si>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</si>
  <si>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</si>
  <si>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</si>
  <si>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</si>
  <si>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</si>
  <si>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</si>
  <si>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</si>
  <si>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</si>
  <si>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</si>
  <si>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</si>
  <si>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</si>
  <si>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</si>
  <si>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</si>
  <si>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</si>
  <si>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</si>
  <si>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</si>
  <si>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Blanc de Veau</t>
  </si>
  <si>
    <t>Fonds et bouillons de base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</si>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</sst>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550.59617</v>
      </c>
    </row>
    <row r="12">
      <c r="A12" t="s" s="3">
        <v>16</v>
      </c>
      <c r="B12" s="4">
        <v>5.5059617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550.59617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E7*30.9875</f>
        <v>0.12395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E8*2.8</f>
        <v>4.2</v>
      </c>
    </row>
    <row r="9">
      <c r="A9" t="s" s="12">
        <v>38</v>
      </c>
      <c r="B9" t="s">
        <v>39</v>
      </c>
      <c r="C9" t="s">
        <v>40</v>
      </c>
      <c r="D9" s="9">
        <v>24</v>
      </c>
      <c r="E9" s="11">
        <f>D9*$B$2</f>
        <v>24</v>
      </c>
      <c r="F9" t="s">
        <v>41</v>
      </c>
      <c r="G9" s="4">
        <f>E9*0.003</f>
        <v>0.072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E10*75</f>
        <v>0.3</v>
      </c>
    </row>
    <row r="11">
      <c r="A11" t="s">
        <v>45</v>
      </c>
      <c r="B11" t="s">
        <v>46</v>
      </c>
      <c r="C11" t="s">
        <v>44</v>
      </c>
      <c r="D11" s="9">
        <v>0.0152</v>
      </c>
      <c r="E11" s="11">
        <f>D11*$B$2</f>
        <v>0.0152</v>
      </c>
      <c r="F11" t="s">
        <v>34</v>
      </c>
      <c r="G11" s="4">
        <f>E11*12.5</f>
        <v>0.19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E12*2800</f>
        <v>42</v>
      </c>
    </row>
    <row r="13">
      <c r="A13" t="s">
        <v>49</v>
      </c>
      <c r="B13" t="s">
        <v>50</v>
      </c>
      <c r="C13" t="s">
        <v>51</v>
      </c>
      <c r="D13" s="9">
        <v>0.0032</v>
      </c>
      <c r="E13" s="11">
        <f>D13*$B$2</f>
        <v>0.0032</v>
      </c>
      <c r="F13" t="s">
        <v>34</v>
      </c>
      <c r="G13" s="4">
        <f>E13*14</f>
        <v>0.0448</v>
      </c>
    </row>
    <row r="14">
      <c r="A14" t="s">
        <v>52</v>
      </c>
      <c r="B14" t="s">
        <v>53</v>
      </c>
      <c r="C14" t="s">
        <v>54</v>
      </c>
      <c r="D14" s="9">
        <v>3.5</v>
      </c>
      <c r="E14" s="11">
        <f>D14*$B$2</f>
        <v>3.5</v>
      </c>
      <c r="F14" t="s">
        <v>34</v>
      </c>
      <c r="G14" s="4">
        <f>E14*18.24</f>
        <v>63.84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34</v>
      </c>
      <c r="G15" s="4">
        <f>E15*0.56</f>
        <v>0.224</v>
      </c>
    </row>
    <row r="16">
      <c r="A16" t="s">
        <v>58</v>
      </c>
      <c r="B16" t="s">
        <v>59</v>
      </c>
      <c r="C16" t="s">
        <v>60</v>
      </c>
      <c r="D16" s="9">
        <v>0.32</v>
      </c>
      <c r="E16" s="11">
        <f>D16*$B$2</f>
        <v>0.32</v>
      </c>
      <c r="F16" t="s">
        <v>61</v>
      </c>
      <c r="G16" s="4">
        <f>E16*1.8</f>
        <v>0.576</v>
      </c>
    </row>
    <row r="17">
      <c r="A17" t="s">
        <v>62</v>
      </c>
      <c r="B17" t="s">
        <v>63</v>
      </c>
      <c r="C17" t="s">
        <v>60</v>
      </c>
      <c r="D17" s="9">
        <v>0.256</v>
      </c>
      <c r="E17" s="11">
        <f>D17*$B$2</f>
        <v>0.256</v>
      </c>
      <c r="F17" t="s">
        <v>34</v>
      </c>
      <c r="G17" s="4">
        <f>E17*1.8</f>
        <v>0.4608</v>
      </c>
    </row>
    <row r="18">
      <c r="A18" t="s">
        <v>64</v>
      </c>
      <c r="B18" t="s">
        <v>65</v>
      </c>
      <c r="C18" t="s">
        <v>60</v>
      </c>
      <c r="D18" s="9">
        <v>0.32</v>
      </c>
      <c r="E18" s="11">
        <f>D18*$B$2</f>
        <v>0.32</v>
      </c>
      <c r="F18" t="s">
        <v>34</v>
      </c>
      <c r="G18" s="4">
        <f>E18*0.4</f>
        <v>0.128</v>
      </c>
    </row>
    <row r="19">
      <c r="A19" t="s">
        <v>66</v>
      </c>
      <c r="B19" t="s">
        <v>67</v>
      </c>
      <c r="C19" t="s">
        <v>60</v>
      </c>
      <c r="D19" s="9">
        <v>0.64</v>
      </c>
      <c r="E19" s="11">
        <f>D19*$B$2</f>
        <v>0.64</v>
      </c>
      <c r="F19" t="s">
        <v>34</v>
      </c>
      <c r="G19" s="4">
        <f>E19*0.9</f>
        <v>0.576</v>
      </c>
    </row>
    <row r="20">
      <c r="A20" t="s">
        <v>68</v>
      </c>
      <c r="B20" t="s">
        <v>69</v>
      </c>
      <c r="C20" t="s">
        <v>70</v>
      </c>
      <c r="D20" s="9">
        <v>2.5</v>
      </c>
      <c r="E20" s="11">
        <f>D20*$B$2</f>
        <v>2.5</v>
      </c>
      <c r="F20" t="s">
        <v>34</v>
      </c>
      <c r="G20" s="4">
        <f>E20*4.32</f>
        <v>10.8</v>
      </c>
    </row>
    <row r="21">
      <c r="A21" t="s">
        <v>71</v>
      </c>
      <c r="B21" t="s">
        <v>72</v>
      </c>
      <c r="C21" t="s">
        <v>73</v>
      </c>
      <c r="D21" s="9">
        <v>10</v>
      </c>
      <c r="E21" s="11">
        <f>D21*$B$2</f>
        <v>10</v>
      </c>
      <c r="F21" t="s">
        <v>34</v>
      </c>
      <c r="G21" s="4">
        <f>E21*1.4</f>
        <v>14</v>
      </c>
    </row>
    <row r="22">
      <c r="A22" t="s">
        <v>74</v>
      </c>
      <c r="B22" t="s">
        <v>75</v>
      </c>
      <c r="C22" t="s">
        <v>76</v>
      </c>
      <c r="D22" s="9">
        <v>0.075</v>
      </c>
      <c r="E22" s="11">
        <f>D22*$B$2</f>
        <v>0.075</v>
      </c>
      <c r="F22" t="s">
        <v>34</v>
      </c>
      <c r="G22" s="4">
        <f>E22*0.42</f>
        <v>0.0315</v>
      </c>
    </row>
    <row r="23">
      <c r="A23" t="s">
        <v>77</v>
      </c>
      <c r="B23" t="s">
        <v>78</v>
      </c>
      <c r="C23" t="s">
        <v>76</v>
      </c>
      <c r="D23" s="9">
        <v>0.0032</v>
      </c>
      <c r="E23" s="11">
        <f>D23*$B$2</f>
        <v>0.0032</v>
      </c>
      <c r="F23" t="s">
        <v>34</v>
      </c>
      <c r="G23" s="4">
        <f>E23*0.35</f>
        <v>0.00112</v>
      </c>
    </row>
    <row r="24">
      <c r="A24" t="s">
        <v>79</v>
      </c>
      <c r="B24" t="s">
        <v>80</v>
      </c>
      <c r="C24" t="s">
        <v>81</v>
      </c>
      <c r="D24" s="9">
        <v>0.3</v>
      </c>
      <c r="E24" s="11">
        <f>D24*$B$2</f>
        <v>0.3</v>
      </c>
      <c r="F24" t="s">
        <v>34</v>
      </c>
      <c r="G24" s="4">
        <f>E24*9.26</f>
        <v>2.778</v>
      </c>
    </row>
    <row r="25">
      <c r="A25" t="s">
        <v>82</v>
      </c>
      <c r="B25" t="s">
        <v>83</v>
      </c>
      <c r="C25" t="s">
        <v>81</v>
      </c>
      <c r="D25" s="9">
        <v>5</v>
      </c>
      <c r="E25" s="11">
        <f>D25*$B$2</f>
        <v>5</v>
      </c>
      <c r="F25" t="s">
        <v>34</v>
      </c>
      <c r="G25" s="4">
        <f>E25*2.92</f>
        <v>14.6</v>
      </c>
    </row>
    <row r="26">
      <c r="A26" t="s">
        <v>84</v>
      </c>
      <c r="B26" t="s">
        <v>85</v>
      </c>
      <c r="C26" t="s">
        <v>86</v>
      </c>
      <c r="D26" s="9">
        <v>15</v>
      </c>
      <c r="E26" s="11">
        <f>D26*$B$2</f>
        <v>15</v>
      </c>
      <c r="F26" t="s">
        <v>34</v>
      </c>
      <c r="G26" s="4">
        <f>E26*24.35</f>
        <v>365.25</v>
      </c>
    </row>
    <row r="27">
      <c r="A27" t="s" s="12">
        <v>87</v>
      </c>
      <c r="B27" t="s">
        <v>88</v>
      </c>
      <c r="C27" t="s">
        <v>89</v>
      </c>
      <c r="D27" s="9">
        <v>3.2</v>
      </c>
      <c r="E27" s="11">
        <f>D27*$B$2</f>
        <v>3.2</v>
      </c>
      <c r="F27" t="s">
        <v>34</v>
      </c>
      <c r="G27" s="4">
        <f>E27*5</f>
        <v>16</v>
      </c>
    </row>
    <row r="28">
      <c r="A28" t="s" s="12">
        <v>90</v>
      </c>
      <c r="B28" t="s">
        <v>91</v>
      </c>
      <c r="C28" t="s">
        <v>89</v>
      </c>
      <c r="D28" s="9">
        <v>3.2</v>
      </c>
      <c r="E28" s="11">
        <f>D28*$B$2</f>
        <v>3.2</v>
      </c>
      <c r="F28" t="s">
        <v>34</v>
      </c>
      <c r="G28" s="4">
        <f>E28*2.5</f>
        <v>8</v>
      </c>
    </row>
    <row r="29">
      <c r="A29" t="s" s="12">
        <v>92</v>
      </c>
      <c r="B29" t="s">
        <v>93</v>
      </c>
      <c r="C29" t="s">
        <v>89</v>
      </c>
      <c r="D29" s="9">
        <v>3.2</v>
      </c>
      <c r="E29" s="11">
        <f>D29*$B$2</f>
        <v>3.2</v>
      </c>
      <c r="F29" t="s">
        <v>34</v>
      </c>
      <c r="G29" s="4">
        <f>E29*2</f>
        <v>6.4</v>
      </c>
    </row>
    <row r="30">
      <c r="A30"/>
      <c r="B30"/>
      <c r="C30"/>
      <c r="D30"/>
      <c r="E30"/>
      <c r="F30" t="s" s="3">
        <v>94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99</v>
      </c>
      <c r="D2" s="11">
        <v>100</v>
      </c>
      <c r="E2" t="s">
        <v>24</v>
      </c>
      <c r="F2" t="s">
        <v>100</v>
      </c>
    </row>
    <row r="3">
      <c r="A3">
        <v>1</v>
      </c>
      <c r="B3" t="s">
        <v>101</v>
      </c>
      <c r="C3" t="s">
        <v>102</v>
      </c>
      <c r="D3" s="11">
        <v>15</v>
      </c>
      <c r="E3" t="s">
        <v>34</v>
      </c>
      <c r="F3" t="s">
        <v>86</v>
      </c>
    </row>
    <row r="4">
      <c r="A4">
        <v>1</v>
      </c>
      <c r="B4" t="s">
        <v>103</v>
      </c>
      <c r="C4" t="s">
        <v>102</v>
      </c>
      <c r="D4" s="11">
        <v>3.5</v>
      </c>
      <c r="E4" t="s">
        <v>34</v>
      </c>
      <c r="F4" t="s">
        <v>54</v>
      </c>
    </row>
    <row r="5">
      <c r="A5">
        <v>1</v>
      </c>
      <c r="B5" t="s">
        <v>104</v>
      </c>
      <c r="C5" t="s">
        <v>102</v>
      </c>
      <c r="D5" s="11">
        <v>5</v>
      </c>
      <c r="E5" t="s">
        <v>34</v>
      </c>
      <c r="F5" t="s">
        <v>81</v>
      </c>
    </row>
    <row r="6">
      <c r="A6">
        <v>1</v>
      </c>
      <c r="B6" t="s">
        <v>105</v>
      </c>
      <c r="C6" t="s">
        <v>102</v>
      </c>
      <c r="D6" s="11">
        <v>0.5</v>
      </c>
      <c r="E6" t="s">
        <v>34</v>
      </c>
      <c r="F6" t="s">
        <v>37</v>
      </c>
    </row>
    <row r="7">
      <c r="A7">
        <v>1</v>
      </c>
      <c r="B7" t="s">
        <v>106</v>
      </c>
      <c r="C7" t="s">
        <v>102</v>
      </c>
      <c r="D7" s="11">
        <v>2.5</v>
      </c>
      <c r="E7" t="s">
        <v>34</v>
      </c>
      <c r="F7" t="s">
        <v>70</v>
      </c>
    </row>
    <row r="8">
      <c r="A8">
        <v>1</v>
      </c>
      <c r="B8" t="s">
        <v>107</v>
      </c>
      <c r="C8" t="s">
        <v>102</v>
      </c>
      <c r="D8" s="11">
        <v>0.15</v>
      </c>
      <c r="E8" t="s">
        <v>34</v>
      </c>
      <c r="F8" t="s">
        <v>81</v>
      </c>
    </row>
    <row r="9">
      <c r="A9">
        <v>1</v>
      </c>
      <c r="B9" t="s">
        <v>108</v>
      </c>
      <c r="C9" t="s">
        <v>99</v>
      </c>
      <c r="D9" s="11">
        <v>8</v>
      </c>
      <c r="E9" t="s">
        <v>41</v>
      </c>
      <c r="F9" t="s">
        <v>109</v>
      </c>
    </row>
    <row r="10">
      <c r="A10">
        <v>2</v>
      </c>
      <c r="B10" t="s">
        <v>110</v>
      </c>
      <c r="C10" t="s">
        <v>102</v>
      </c>
      <c r="D10" s="11">
        <v>8</v>
      </c>
      <c r="E10" t="s">
        <v>41</v>
      </c>
      <c r="F10" t="s">
        <v>40</v>
      </c>
    </row>
    <row r="11">
      <c r="A11">
        <v>2</v>
      </c>
      <c r="B11" t="s">
        <v>111</v>
      </c>
      <c r="C11" t="s">
        <v>102</v>
      </c>
      <c r="D11" s="11">
        <v>1.067</v>
      </c>
      <c r="E11" t="s">
        <v>34</v>
      </c>
      <c r="F11" t="s">
        <v>89</v>
      </c>
    </row>
    <row r="12">
      <c r="A12">
        <v>2</v>
      </c>
      <c r="B12" t="s">
        <v>112</v>
      </c>
      <c r="C12" t="s">
        <v>102</v>
      </c>
      <c r="D12" s="11">
        <v>1.067</v>
      </c>
      <c r="E12" t="s">
        <v>34</v>
      </c>
      <c r="F12" t="s">
        <v>89</v>
      </c>
    </row>
    <row r="13">
      <c r="A13">
        <v>2</v>
      </c>
      <c r="B13" t="s">
        <v>113</v>
      </c>
      <c r="C13" t="s">
        <v>102</v>
      </c>
      <c r="D13" s="11">
        <v>1.067</v>
      </c>
      <c r="E13" t="s">
        <v>34</v>
      </c>
      <c r="F13" t="s">
        <v>89</v>
      </c>
    </row>
    <row r="14">
      <c r="A14">
        <v>2</v>
      </c>
      <c r="B14" t="s">
        <v>114</v>
      </c>
      <c r="C14" t="s">
        <v>102</v>
      </c>
      <c r="D14" s="11">
        <v>0.107</v>
      </c>
      <c r="E14" t="s">
        <v>34</v>
      </c>
      <c r="F14" t="s">
        <v>60</v>
      </c>
    </row>
    <row r="15">
      <c r="A15">
        <v>2</v>
      </c>
      <c r="B15" t="s">
        <v>115</v>
      </c>
      <c r="C15" t="s">
        <v>102</v>
      </c>
      <c r="D15" s="11">
        <v>0.107</v>
      </c>
      <c r="E15" t="s">
        <v>34</v>
      </c>
      <c r="F15" t="s">
        <v>60</v>
      </c>
    </row>
    <row r="16">
      <c r="A16">
        <v>2</v>
      </c>
      <c r="B16" t="s">
        <v>116</v>
      </c>
      <c r="C16" t="s">
        <v>102</v>
      </c>
      <c r="D16" s="11">
        <v>0.213</v>
      </c>
      <c r="E16" t="s">
        <v>34</v>
      </c>
      <c r="F16" t="s">
        <v>60</v>
      </c>
    </row>
    <row r="17">
      <c r="A17">
        <v>2</v>
      </c>
      <c r="B17" t="s">
        <v>117</v>
      </c>
      <c r="C17" t="s">
        <v>102</v>
      </c>
      <c r="D17" s="11">
        <v>0.085</v>
      </c>
      <c r="E17" t="s">
        <v>34</v>
      </c>
      <c r="F17" t="s">
        <v>60</v>
      </c>
    </row>
    <row r="18">
      <c r="A18">
        <v>2</v>
      </c>
      <c r="B18" t="s">
        <v>118</v>
      </c>
      <c r="C18" t="s">
        <v>102</v>
      </c>
      <c r="D18" s="11">
        <v>0.001</v>
      </c>
      <c r="E18" t="s">
        <v>34</v>
      </c>
      <c r="F18" t="s">
        <v>51</v>
      </c>
    </row>
    <row r="19">
      <c r="A19">
        <v>2</v>
      </c>
      <c r="B19" t="s">
        <v>119</v>
      </c>
      <c r="C19" t="s">
        <v>102</v>
      </c>
      <c r="D19" s="11">
        <v>0.001</v>
      </c>
      <c r="E19" t="s">
        <v>34</v>
      </c>
      <c r="F19" t="s">
        <v>44</v>
      </c>
    </row>
    <row r="20">
      <c r="A20">
        <v>2</v>
      </c>
      <c r="B20" t="s">
        <v>120</v>
      </c>
      <c r="C20" t="s">
        <v>102</v>
      </c>
      <c r="D20" s="11">
        <v>0.001</v>
      </c>
      <c r="E20" t="s">
        <v>34</v>
      </c>
      <c r="F20" t="s">
        <v>76</v>
      </c>
    </row>
    <row r="21">
      <c r="A21">
        <v>1</v>
      </c>
      <c r="B21" t="s">
        <v>121</v>
      </c>
      <c r="C21" t="s">
        <v>102</v>
      </c>
      <c r="D21" s="11">
        <v>0.004</v>
      </c>
      <c r="E21" t="s">
        <v>34</v>
      </c>
      <c r="F21" t="s">
        <v>33</v>
      </c>
    </row>
    <row r="22">
      <c r="A22">
        <v>1</v>
      </c>
      <c r="B22" t="s">
        <v>122</v>
      </c>
      <c r="C22" t="s">
        <v>102</v>
      </c>
      <c r="D22" s="11">
        <v>0.4</v>
      </c>
      <c r="E22" t="s">
        <v>34</v>
      </c>
      <c r="F22" t="s">
        <v>57</v>
      </c>
    </row>
    <row r="23">
      <c r="A23">
        <v>1</v>
      </c>
      <c r="B23" t="s">
        <v>123</v>
      </c>
      <c r="C23" t="s">
        <v>102</v>
      </c>
      <c r="D23" s="11">
        <v>0.015</v>
      </c>
      <c r="E23" t="s">
        <v>34</v>
      </c>
      <c r="F23" t="s">
        <v>44</v>
      </c>
    </row>
    <row r="24">
      <c r="A24">
        <v>1</v>
      </c>
      <c r="B24" t="s">
        <v>124</v>
      </c>
      <c r="C24" t="s">
        <v>102</v>
      </c>
      <c r="D24" s="11">
        <v>0.075</v>
      </c>
      <c r="E24" t="s">
        <v>34</v>
      </c>
      <c r="F24" t="s">
        <v>76</v>
      </c>
    </row>
    <row r="25">
      <c r="A25">
        <v>1</v>
      </c>
      <c r="B25" t="s">
        <v>125</v>
      </c>
      <c r="C25" t="s">
        <v>102</v>
      </c>
      <c r="D25" s="11">
        <v>0.012</v>
      </c>
      <c r="E25" t="s">
        <v>34</v>
      </c>
      <c r="F25" t="s">
        <v>44</v>
      </c>
    </row>
    <row r="26">
      <c r="A26">
        <v>1</v>
      </c>
      <c r="B26" t="s">
        <v>126</v>
      </c>
      <c r="C26" t="s">
        <v>102</v>
      </c>
      <c r="D26" s="11">
        <v>0.004</v>
      </c>
      <c r="E26" t="s">
        <v>34</v>
      </c>
      <c r="F26" t="s">
        <v>44</v>
      </c>
    </row>
    <row r="27">
      <c r="A27">
        <v>1</v>
      </c>
      <c r="B27" t="s">
        <v>127</v>
      </c>
      <c r="C27" t="s">
        <v>102</v>
      </c>
      <c r="D27" s="11">
        <v>10</v>
      </c>
      <c r="E27" t="s">
        <v>34</v>
      </c>
      <c r="F27" t="s">
        <v>73</v>
      </c>
    </row>
    <row r="28">
      <c r="A28">
        <v>1</v>
      </c>
      <c r="B28" t="s">
        <v>105</v>
      </c>
      <c r="C28" t="s">
        <v>102</v>
      </c>
      <c r="D28" s="11">
        <v>1</v>
      </c>
      <c r="E28" t="s">
        <v>34</v>
      </c>
      <c r="F28" t="s">
        <v>37</v>
      </c>
    </row>
    <row r="29">
      <c r="A29">
        <v>1</v>
      </c>
      <c r="B29" t="s">
        <v>107</v>
      </c>
      <c r="C29" t="s">
        <v>102</v>
      </c>
      <c r="D29" s="11">
        <v>0.15</v>
      </c>
      <c r="E29" t="s">
        <v>34</v>
      </c>
      <c r="F29" t="s">
        <v>81</v>
      </c>
    </row>
    <row r="30">
      <c r="A30">
        <v>1</v>
      </c>
      <c r="B30" t="s">
        <v>108</v>
      </c>
      <c r="C30" t="s">
        <v>99</v>
      </c>
      <c r="D30" s="11">
        <v>16</v>
      </c>
      <c r="E30" t="s">
        <v>41</v>
      </c>
      <c r="F30" t="s">
        <v>109</v>
      </c>
    </row>
    <row r="31">
      <c r="A31">
        <v>2</v>
      </c>
      <c r="B31" t="s">
        <v>110</v>
      </c>
      <c r="C31" t="s">
        <v>102</v>
      </c>
      <c r="D31" s="11">
        <v>16</v>
      </c>
      <c r="E31" t="s">
        <v>41</v>
      </c>
      <c r="F31" t="s">
        <v>40</v>
      </c>
    </row>
    <row r="32">
      <c r="A32">
        <v>2</v>
      </c>
      <c r="B32" t="s">
        <v>111</v>
      </c>
      <c r="C32" t="s">
        <v>102</v>
      </c>
      <c r="D32" s="11">
        <v>2.133</v>
      </c>
      <c r="E32" t="s">
        <v>34</v>
      </c>
      <c r="F32" t="s">
        <v>89</v>
      </c>
    </row>
    <row r="33">
      <c r="A33">
        <v>2</v>
      </c>
      <c r="B33" t="s">
        <v>112</v>
      </c>
      <c r="C33" t="s">
        <v>102</v>
      </c>
      <c r="D33" s="11">
        <v>2.133</v>
      </c>
      <c r="E33" t="s">
        <v>34</v>
      </c>
      <c r="F33" t="s">
        <v>89</v>
      </c>
    </row>
    <row r="34">
      <c r="A34">
        <v>2</v>
      </c>
      <c r="B34" t="s">
        <v>113</v>
      </c>
      <c r="C34" t="s">
        <v>102</v>
      </c>
      <c r="D34" s="11">
        <v>2.133</v>
      </c>
      <c r="E34" t="s">
        <v>34</v>
      </c>
      <c r="F34" t="s">
        <v>89</v>
      </c>
    </row>
    <row r="35">
      <c r="A35">
        <v>2</v>
      </c>
      <c r="B35" t="s">
        <v>114</v>
      </c>
      <c r="C35" t="s">
        <v>102</v>
      </c>
      <c r="D35" s="11">
        <v>0.213</v>
      </c>
      <c r="E35" t="s">
        <v>34</v>
      </c>
      <c r="F35" t="s">
        <v>60</v>
      </c>
    </row>
    <row r="36">
      <c r="A36">
        <v>2</v>
      </c>
      <c r="B36" t="s">
        <v>115</v>
      </c>
      <c r="C36" t="s">
        <v>102</v>
      </c>
      <c r="D36" s="11">
        <v>0.213</v>
      </c>
      <c r="E36" t="s">
        <v>34</v>
      </c>
      <c r="F36" t="s">
        <v>60</v>
      </c>
    </row>
    <row r="37">
      <c r="A37">
        <v>2</v>
      </c>
      <c r="B37" t="s">
        <v>116</v>
      </c>
      <c r="C37" t="s">
        <v>102</v>
      </c>
      <c r="D37" s="11">
        <v>0.427</v>
      </c>
      <c r="E37" t="s">
        <v>34</v>
      </c>
      <c r="F37" t="s">
        <v>60</v>
      </c>
    </row>
    <row r="38">
      <c r="A38">
        <v>2</v>
      </c>
      <c r="B38" t="s">
        <v>117</v>
      </c>
      <c r="C38" t="s">
        <v>102</v>
      </c>
      <c r="D38" s="11">
        <v>0.171</v>
      </c>
      <c r="E38" t="s">
        <v>34</v>
      </c>
      <c r="F38" t="s">
        <v>60</v>
      </c>
    </row>
    <row r="39">
      <c r="A39">
        <v>2</v>
      </c>
      <c r="B39" t="s">
        <v>118</v>
      </c>
      <c r="C39" t="s">
        <v>102</v>
      </c>
      <c r="D39" s="11">
        <v>0.002</v>
      </c>
      <c r="E39" t="s">
        <v>34</v>
      </c>
      <c r="F39" t="s">
        <v>51</v>
      </c>
    </row>
    <row r="40">
      <c r="A40">
        <v>2</v>
      </c>
      <c r="B40" t="s">
        <v>119</v>
      </c>
      <c r="C40" t="s">
        <v>102</v>
      </c>
      <c r="D40" s="11">
        <v>0.002</v>
      </c>
      <c r="E40" t="s">
        <v>34</v>
      </c>
      <c r="F40" t="s">
        <v>44</v>
      </c>
    </row>
    <row r="41">
      <c r="A41">
        <v>2</v>
      </c>
      <c r="B41" t="s">
        <v>120</v>
      </c>
      <c r="C41" t="s">
        <v>102</v>
      </c>
      <c r="D41" s="11">
        <v>0.002</v>
      </c>
      <c r="E41" t="s">
        <v>34</v>
      </c>
      <c r="F41" t="s">
        <v>76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>
        <v>1</v>
      </c>
      <c r="C2" t="s">
        <v>134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135</v>
      </c>
      <c r="D3" t="inlineStr" s="14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4"/>
      <c r="F3" t="s">
        <v>136</v>
      </c>
    </row>
    <row r="4">
      <c r="A4" t="s">
        <v>2</v>
      </c>
      <c r="B4">
        <v>3</v>
      </c>
      <c r="C4" t="s">
        <v>137</v>
      </c>
      <c r="D4" t="inlineStr" s="14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4"/>
      <c r="F4" t="s">
        <v>138</v>
      </c>
    </row>
    <row r="5">
      <c r="A5" t="s">
        <v>2</v>
      </c>
      <c r="B5">
        <v>4</v>
      </c>
      <c r="C5" t="s">
        <v>137</v>
      </c>
      <c r="D5" t="inlineStr" s="14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139</v>
      </c>
      <c r="D6" t="s" s="14">
        <v>140</v>
      </c>
      <c r="E6" t="s" s="14"/>
      <c r="F6"/>
    </row>
    <row r="7">
      <c r="A7" t="s">
        <v>2</v>
      </c>
      <c r="B7">
        <v>6</v>
      </c>
      <c r="C7"/>
      <c r="D7" t="s" s="14">
        <v>141</v>
      </c>
      <c r="E7" t="s" s="14"/>
      <c r="F7"/>
    </row>
    <row r="8">
      <c r="A8" t="s">
        <v>142</v>
      </c>
      <c r="B8">
        <v>1</v>
      </c>
      <c r="C8" t="s">
        <v>143</v>
      </c>
      <c r="D8" t="s" s="14">
        <v>144</v>
      </c>
      <c r="E8" t="s" s="14">
        <v>145</v>
      </c>
      <c r="F8"/>
    </row>
    <row r="9">
      <c r="A9" t="s">
        <v>142</v>
      </c>
      <c r="B9">
        <v>2</v>
      </c>
      <c r="C9" t="s">
        <v>146</v>
      </c>
      <c r="D9" t="s" s="14">
        <v>147</v>
      </c>
      <c r="E9" t="s" s="14">
        <v>148</v>
      </c>
      <c r="F9"/>
    </row>
    <row r="10">
      <c r="A10" t="s">
        <v>142</v>
      </c>
      <c r="B10">
        <v>3</v>
      </c>
      <c r="C10" t="s">
        <v>149</v>
      </c>
      <c r="D10" t="s" s="14">
        <v>150</v>
      </c>
      <c r="E10" t="s" s="14">
        <v>151</v>
      </c>
      <c r="F10"/>
    </row>
    <row r="11">
      <c r="A11" t="s">
        <v>142</v>
      </c>
      <c r="B11">
        <v>4</v>
      </c>
      <c r="C11" t="s">
        <v>152</v>
      </c>
      <c r="D11" t="s" s="14">
        <v>153</v>
      </c>
      <c r="E11" t="s" s="14">
        <v>154</v>
      </c>
      <c r="F11"/>
    </row>
    <row r="12">
      <c r="A12" t="s">
        <v>142</v>
      </c>
      <c r="B12">
        <v>5</v>
      </c>
      <c r="C12" t="s">
        <v>146</v>
      </c>
      <c r="D12" t="s" s="14">
        <v>155</v>
      </c>
      <c r="E12" t="s" s="14">
        <v>156</v>
      </c>
      <c r="F12"/>
    </row>
    <row r="13">
      <c r="A13" t="s">
        <v>142</v>
      </c>
      <c r="B13">
        <v>6</v>
      </c>
      <c r="C13" t="s">
        <v>157</v>
      </c>
      <c r="D13" t="s" s="14">
        <v>158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159</v>
      </c>
      <c r="B1"/>
      <c r="C1"/>
      <c r="D1"/>
    </row>
    <row r="2">
      <c r="A2" t="str" s="15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162</v>
      </c>
      <c r="B6" t="str" s="14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7">
        <v>163</v>
      </c>
      <c r="B7" t="str" s="14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7">
        <v>164</v>
      </c>
      <c r="B8" t="str" s="14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7">
        <v>165</v>
      </c>
      <c r="B9" t="str" s="14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7">
        <v>166</v>
      </c>
      <c r="B10" t="str" s="14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6">
        <v>167</v>
      </c>
      <c r="B12"/>
      <c r="C12"/>
      <c r="D12"/>
    </row>
    <row r="13">
      <c r="A13" t="s" s="17">
        <v>161</v>
      </c>
      <c r="B13" t="str" s="14">
        <f>"[CONCASSER] "&amp;Procedure!D8</f>
        <v>[CONCASSER] Concasser les os et parures de veau — blanchir à l'eau froide</v>
      </c>
      <c r="C13"/>
      <c r="D13"/>
    </row>
    <row r="14">
      <c r="A14"/>
      <c r="B14" t="str" s="18">
        <f>"ℹ "&amp;Procedure!E8</f>
        <v>ℹ</v>
      </c>
      <c r="C14"/>
      <c r="D14"/>
    </row>
    <row r="15">
      <c r="A15" t="s" s="17">
        <v>162</v>
      </c>
      <c r="B15" t="str" s="14">
        <f>"[ÉPLUCHER] "&amp;Procedure!D9</f>
        <v>[ÉPLUCHER] Rafraîchir les ingrédients de base à l'eau courante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163</v>
      </c>
      <c r="B17" t="str" s="14">
        <f>"[MARQUER] "&amp;Procedure!D10</f>
        <v>[MARQUER] Marquer le fond blanc en cuisson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 t="s" s="17">
        <v>164</v>
      </c>
      <c r="B19" t="str" s="14">
        <f>"[ÉCUMER] "&amp;Procedure!D11</f>
        <v>[ÉCUMER] Écumer soigneusement</v>
      </c>
      <c r="C19"/>
      <c r="D19"/>
    </row>
    <row r="20">
      <c r="A20"/>
      <c r="B20" t="str" s="18">
        <f>"ℹ "&amp;Procedure!E11</f>
        <v>ℹ</v>
      </c>
      <c r="C20"/>
      <c r="D20"/>
    </row>
    <row r="21">
      <c r="A21" t="s" s="17">
        <v>165</v>
      </c>
      <c r="B21" t="str" s="14">
        <f>"[ÉPLUCHER] "&amp;Procedure!D12</f>
        <v>[ÉPLUCHER] Préparer les éléments de la garniture aromatique</v>
      </c>
      <c r="C21"/>
      <c r="D21"/>
    </row>
    <row r="22">
      <c r="A22"/>
      <c r="B22" t="str" s="18">
        <f>"ℹ "&amp;Procedure!E12</f>
        <v>ℹ</v>
      </c>
      <c r="C22"/>
      <c r="D22"/>
    </row>
    <row r="23">
      <c r="A23" t="s" s="17">
        <v>166</v>
      </c>
      <c r="B23" t="str" s="14">
        <f>"[MOUILLER] "&amp;Procedure!D13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21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2026-09-15T14:14:41Z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2026-09-15T14:14:41Z</dcterms:modified>
  <cp:revision>1</cp:revision>
</cp:coreProperties>
</file>