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<sst xmlns="http://schemas.openxmlformats.org/spreadsheetml/2006/main" count="122" uniqueCount="122">
  <si>
    <t>Fiche technique</t>
  </si>
  <si>
    <t>Nom</t>
  </si>
  <si>
    <t>IRISH-STEW</t>
  </si>
  <si>
    <t>Code</t>
  </si>
  <si>
    <t>GRO_CDC_156</t>
  </si>
  <si>
    <t>Classe</t>
  </si>
  <si>
    <t>Plats complets collectivité (GRO.COMPLETS)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</si>
  <si>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</si>
  <si>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</si>
  <si>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</si>
  <si>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</si>
  <si>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</si>
  <si>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</si>
  <si>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</si>
  <si>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</si>
  <si>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</si>
  <si>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</si>
  <si>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</si>
  <si>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</si>
  <si>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</si>
  <si>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</si>
  <si>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</si>
  <si>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</si>
  <si>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</si>
  <si>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</si>
  <si>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</si>
  <si>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</si>
  <si>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</si>
  <si>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</si>
  <si>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</si>
  <si>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</si>
  <si>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</si>
  <si>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</si>
  <si>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</si>
  <si>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</si>
  <si>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</si>
  <si>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</si>
  <si>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</si>
  <si>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</si>
  <si>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HER-ESTRAGON</t>
  </si>
  <si>
    <t>Estragon séché</t>
  </si>
  <si>
    <t>Herbes aromatiques séchées</t>
  </si>
  <si>
    <t>SAUCE-WORCESTER</t>
  </si>
  <si>
    <t>Sauce Worcestershire</t>
  </si>
  <si>
    <t>Épicerie</t>
  </si>
  <si>
    <t>KNORR-BOUIL-BOE</t>
  </si>
  <si>
    <t>Bouillon de Bœuf déshydraté (Knorr Professional)</t>
  </si>
  <si>
    <t>Fonds déshydratés et poudres</t>
  </si>
  <si>
    <t>RNM57233230</t>
  </si>
  <si>
    <t>CÉLERI-BRANCHE vert U.E. cat.I</t>
  </si>
  <si>
    <t>Légumes</t>
  </si>
  <si>
    <t>RNM26560123</t>
  </si>
  <si>
    <t>POMME DE TERRE basique div.var.cons France lavée cat.I 40-70mm sac 10kg</t>
  </si>
  <si>
    <t>RNM4G100918</t>
  </si>
  <si>
    <t>Oignons émincés 4G</t>
  </si>
  <si>
    <t>Légumes 4ème et 5ème gamme</t>
  </si>
  <si>
    <t>RNM4G100925</t>
  </si>
  <si>
    <t>Poireaux émincés 4G</t>
  </si>
  <si>
    <t>SEL-GROS</t>
  </si>
  <si>
    <t>Gros sel de mer</t>
  </si>
  <si>
    <t>Sels et condiments de base</t>
  </si>
  <si>
    <t>RNMS00811</t>
  </si>
  <si>
    <t>Persil haché IQF</t>
  </si>
  <si>
    <t>Légumes surgelés</t>
  </si>
  <si>
    <t>RNMS00786</t>
  </si>
  <si>
    <t>Petits oignons blancs surgelés</t>
  </si>
  <si>
    <t>Pommes de terre surgelées</t>
  </si>
  <si>
    <t>Total</t>
  </si>
  <si>
    <t>Niveau</t>
  </si>
  <si>
    <t>Composant</t>
  </si>
  <si>
    <t>Type</t>
  </si>
  <si>
    <t>Quantité (pour 100 pc)</t>
  </si>
  <si>
    <t>recette</t>
  </si>
  <si>
    <t>Plats complets collectivité</t>
  </si>
  <si>
    <t xml:space="preserve">    ↳ Oignons émincés 4G</t>
  </si>
  <si>
    <t>matiere</t>
  </si>
  <si>
    <t xml:space="preserve">    ↳ Poireaux émincés 4G</t>
  </si>
  <si>
    <t xml:space="preserve">    ↳ POMME DE TERRE basique div.var.cons France lavée cat.I 40-70mm sac 10kg</t>
  </si>
  <si>
    <t xml:space="preserve">    ↳ CÉLERI-BRANCHE vert U.E. cat.I</t>
  </si>
  <si>
    <t xml:space="preserve">    ↳ Gros sel de mer</t>
  </si>
  <si>
    <t xml:space="preserve">    ↳ Poivre noir moulu</t>
  </si>
  <si>
    <t xml:space="preserve">    ↳ Bouillon de boeuf reconstitue (collectivite)</t>
  </si>
  <si>
    <t>Préparations de base collectivité</t>
  </si>
  <si>
    <t xml:space="preserve">        ↳ EAU</t>
  </si>
  <si>
    <t xml:space="preserve">        ↳ Bouillon de Bœuf déshydraté (Knorr Professional)</t>
  </si>
  <si>
    <t xml:space="preserve">    ↳ Petits oignons blancs surgelés</t>
  </si>
  <si>
    <t xml:space="preserve">    ↳ Persil haché IQF</t>
  </si>
  <si>
    <t xml:space="preserve">    ↳ Bouquet garni</t>
  </si>
  <si>
    <t>Préparations de base cuisine</t>
  </si>
  <si>
    <t xml:space="preserve">    ↳ Estragon séché</t>
  </si>
  <si>
    <t xml:space="preserve">    ↳ Sauce Worcestershire</t>
  </si>
  <si>
    <t>Recette</t>
  </si>
  <si>
    <t>#</t>
  </si>
  <si>
    <t>Verbe</t>
  </si>
  <si>
    <t>Étape</t>
  </si>
  <si>
    <t>Précision technique</t>
  </si>
  <si>
    <t>Durée</t>
  </si>
  <si>
    <t>METTRE EN PLACE</t>
  </si>
  <si>
    <t>ÉGOUTTER</t>
  </si>
  <si>
    <t>85 min (repos)</t>
  </si>
  <si>
    <t>BLANCHIR</t>
  </si>
  <si>
    <t>70 min (cuisson)</t>
  </si>
  <si>
    <t>SAUTER</t>
  </si>
  <si>
    <t>64 min (repos)</t>
  </si>
  <si>
    <t>SERVIR</t>
  </si>
  <si>
    <t>Bouillon de boeuf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</si>
  <si>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</si>
  <si>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</si>
  <si>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</si>
  <si>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</si>
  <si>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</si>
  <si>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</si>
  <si>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</si>
  <si>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IRISH-STEW</t>
  </si>
  <si>
    <t>IRISH-STEW  GRO_CDC_156</t>
  </si>
  <si>
    <t>1.</t>
  </si>
  <si>
    <t>2.</t>
  </si>
  <si>
    <t>3.</t>
  </si>
  <si>
    <t>4.</t>
  </si>
  <si>
    <t>5.</t>
  </si>
  <si>
    <t>↳ Bouillon de boeuf reconstitue (collectivite)  GRO-BOUIL-BOE</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</si>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</sst>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45.0821</v>
      </c>
    </row>
    <row r="12">
      <c r="A12" t="s" s="3">
        <v>16</v>
      </c>
      <c r="B12" s="4">
        <v>0.450821</v>
      </c>
    </row>
    <row r="13">
      <c r="A13"/>
      <c r="B13"/>
    </row>
    <row r="14">
      <c r="A14" t="s" s="5">
        <v>17</v>
      </c>
      <c r="B14" t="s" s="5">
        <v>14</v>
      </c>
    </row>
    <row r="15">
      <c r="A15" t="s" s="5">
        <v>18</v>
      </c>
      <c r="B15" s="6">
        <v>45.0821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14.7</v>
      </c>
      <c r="E7" s="11">
        <f>D7*$B$2</f>
        <v>14.7</v>
      </c>
      <c r="F7" t="s">
        <v>34</v>
      </c>
      <c r="G7" s="4">
        <f>E7*0.003</f>
        <v>0.0441</v>
      </c>
    </row>
    <row r="8">
      <c r="A8" t="s">
        <v>35</v>
      </c>
      <c r="B8" t="s">
        <v>36</v>
      </c>
      <c r="C8" t="s">
        <v>37</v>
      </c>
      <c r="D8" s="9">
        <v>0.012</v>
      </c>
      <c r="E8" s="11">
        <f>D8*$B$2</f>
        <v>0.012</v>
      </c>
      <c r="F8" t="s">
        <v>38</v>
      </c>
      <c r="G8" s="4">
        <f>E8*12.5</f>
        <v>0.15</v>
      </c>
    </row>
    <row r="9">
      <c r="A9" t="s">
        <v>39</v>
      </c>
      <c r="B9" t="s">
        <v>40</v>
      </c>
      <c r="C9" t="s">
        <v>41</v>
      </c>
      <c r="D9" s="9">
        <v>0.02</v>
      </c>
      <c r="E9" s="11">
        <f>D9*$B$2</f>
        <v>0.02</v>
      </c>
      <c r="F9" t="s">
        <v>38</v>
      </c>
      <c r="G9" s="4">
        <f>E9*16</f>
        <v>0.32</v>
      </c>
    </row>
    <row r="10">
      <c r="A10" t="s">
        <v>42</v>
      </c>
      <c r="B10" t="s">
        <v>43</v>
      </c>
      <c r="C10" t="s">
        <v>44</v>
      </c>
      <c r="D10" s="9">
        <v>0.05</v>
      </c>
      <c r="E10" s="11">
        <f>D10*$B$2</f>
        <v>0.05</v>
      </c>
      <c r="F10" t="s">
        <v>34</v>
      </c>
      <c r="G10" s="4">
        <f>E10*6.5</f>
        <v>0.325</v>
      </c>
    </row>
    <row r="11">
      <c r="A11" t="s">
        <v>45</v>
      </c>
      <c r="B11" t="s">
        <v>46</v>
      </c>
      <c r="C11" t="s">
        <v>47</v>
      </c>
      <c r="D11" s="9">
        <v>0.3</v>
      </c>
      <c r="E11" s="11">
        <f>D11*$B$2</f>
        <v>0.3</v>
      </c>
      <c r="F11" t="s">
        <v>38</v>
      </c>
      <c r="G11" s="4">
        <f>E11*0</f>
        <v>0</v>
      </c>
    </row>
    <row r="12">
      <c r="A12" t="s">
        <v>48</v>
      </c>
      <c r="B12" t="s">
        <v>49</v>
      </c>
      <c r="C12" t="s">
        <v>50</v>
      </c>
      <c r="D12" s="9">
        <v>0.5</v>
      </c>
      <c r="E12" s="11">
        <f>D12*$B$2</f>
        <v>0.5</v>
      </c>
      <c r="F12" t="s">
        <v>38</v>
      </c>
      <c r="G12" s="4">
        <f>E12*1.4</f>
        <v>0.7</v>
      </c>
    </row>
    <row r="13">
      <c r="A13" t="s">
        <v>51</v>
      </c>
      <c r="B13" t="s">
        <v>52</v>
      </c>
      <c r="C13" t="s">
        <v>50</v>
      </c>
      <c r="D13" s="9">
        <v>15</v>
      </c>
      <c r="E13" s="11">
        <f>D13*$B$2</f>
        <v>15</v>
      </c>
      <c r="F13" t="s">
        <v>38</v>
      </c>
      <c r="G13" s="4">
        <f>E13*0.35</f>
        <v>5.25</v>
      </c>
    </row>
    <row r="14">
      <c r="A14" t="s">
        <v>53</v>
      </c>
      <c r="B14" t="s">
        <v>54</v>
      </c>
      <c r="C14" t="s">
        <v>55</v>
      </c>
      <c r="D14" s="9">
        <v>4</v>
      </c>
      <c r="E14" s="11">
        <f>D14*$B$2</f>
        <v>4</v>
      </c>
      <c r="F14" t="s">
        <v>38</v>
      </c>
      <c r="G14" s="4">
        <f>E14*4.32</f>
        <v>17.28</v>
      </c>
    </row>
    <row r="15">
      <c r="A15" t="s">
        <v>56</v>
      </c>
      <c r="B15" t="s">
        <v>57</v>
      </c>
      <c r="C15" t="s">
        <v>55</v>
      </c>
      <c r="D15" s="9">
        <v>2.5</v>
      </c>
      <c r="E15" s="11">
        <f>D15*$B$2</f>
        <v>2.5</v>
      </c>
      <c r="F15" t="s">
        <v>38</v>
      </c>
      <c r="G15" s="4">
        <f>E15*4.46</f>
        <v>11.15</v>
      </c>
    </row>
    <row r="16">
      <c r="A16" t="s">
        <v>58</v>
      </c>
      <c r="B16" t="s">
        <v>59</v>
      </c>
      <c r="C16" t="s">
        <v>60</v>
      </c>
      <c r="D16" s="9">
        <v>0.1</v>
      </c>
      <c r="E16" s="11">
        <f>D16*$B$2</f>
        <v>0.1</v>
      </c>
      <c r="F16" t="s">
        <v>38</v>
      </c>
      <c r="G16" s="4">
        <f>E16*0.42</f>
        <v>0.042</v>
      </c>
    </row>
    <row r="17">
      <c r="A17" t="s">
        <v>61</v>
      </c>
      <c r="B17" t="s">
        <v>62</v>
      </c>
      <c r="C17" t="s">
        <v>63</v>
      </c>
      <c r="D17" s="9">
        <v>0.3</v>
      </c>
      <c r="E17" s="11">
        <f>D17*$B$2</f>
        <v>0.3</v>
      </c>
      <c r="F17" t="s">
        <v>38</v>
      </c>
      <c r="G17" s="4">
        <f>E17*7.07</f>
        <v>2.121</v>
      </c>
    </row>
    <row r="18">
      <c r="A18" t="s">
        <v>64</v>
      </c>
      <c r="B18" t="s">
        <v>65</v>
      </c>
      <c r="C18" t="s">
        <v>66</v>
      </c>
      <c r="D18" s="9">
        <v>2</v>
      </c>
      <c r="E18" s="11">
        <f>D18*$B$2</f>
        <v>2</v>
      </c>
      <c r="F18" t="s">
        <v>38</v>
      </c>
      <c r="G18" s="4">
        <f>E18*3.85</f>
        <v>7.7</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1">
        <v>100</v>
      </c>
      <c r="E2" t="s">
        <v>24</v>
      </c>
      <c r="F2" t="s">
        <v>73</v>
      </c>
    </row>
    <row r="3">
      <c r="A3">
        <v>1</v>
      </c>
      <c r="B3" t="s">
        <v>74</v>
      </c>
      <c r="C3" t="s">
        <v>75</v>
      </c>
      <c r="D3" s="11">
        <v>4</v>
      </c>
      <c r="E3" t="s">
        <v>38</v>
      </c>
      <c r="F3" t="s">
        <v>55</v>
      </c>
    </row>
    <row r="4">
      <c r="A4">
        <v>1</v>
      </c>
      <c r="B4" t="s">
        <v>76</v>
      </c>
      <c r="C4" t="s">
        <v>75</v>
      </c>
      <c r="D4" s="11">
        <v>2.5</v>
      </c>
      <c r="E4" t="s">
        <v>38</v>
      </c>
      <c r="F4" t="s">
        <v>55</v>
      </c>
    </row>
    <row r="5">
      <c r="A5">
        <v>1</v>
      </c>
      <c r="B5" t="s">
        <v>77</v>
      </c>
      <c r="C5" t="s">
        <v>75</v>
      </c>
      <c r="D5" s="11">
        <v>15</v>
      </c>
      <c r="E5" t="s">
        <v>38</v>
      </c>
      <c r="F5" t="s">
        <v>50</v>
      </c>
    </row>
    <row r="6">
      <c r="A6">
        <v>1</v>
      </c>
      <c r="B6" t="s">
        <v>78</v>
      </c>
      <c r="C6" t="s">
        <v>75</v>
      </c>
      <c r="D6" s="11">
        <v>0.5</v>
      </c>
      <c r="E6" t="s">
        <v>38</v>
      </c>
      <c r="F6" t="s">
        <v>50</v>
      </c>
    </row>
    <row r="7">
      <c r="A7">
        <v>1</v>
      </c>
      <c r="B7" t="s">
        <v>79</v>
      </c>
      <c r="C7" t="s">
        <v>75</v>
      </c>
      <c r="D7" s="11">
        <v>0.1</v>
      </c>
      <c r="E7" t="s">
        <v>38</v>
      </c>
      <c r="F7" t="s">
        <v>60</v>
      </c>
    </row>
    <row r="8">
      <c r="A8">
        <v>1</v>
      </c>
      <c r="B8" t="s">
        <v>80</v>
      </c>
      <c r="C8" t="s">
        <v>75</v>
      </c>
      <c r="D8" s="11">
        <v>0.012</v>
      </c>
      <c r="E8" t="s">
        <v>38</v>
      </c>
      <c r="F8" t="s">
        <v>37</v>
      </c>
    </row>
    <row r="9">
      <c r="A9">
        <v>1</v>
      </c>
      <c r="B9" t="s">
        <v>81</v>
      </c>
      <c r="C9" t="s">
        <v>72</v>
      </c>
      <c r="D9" s="11">
        <v>15</v>
      </c>
      <c r="E9" t="s">
        <v>34</v>
      </c>
      <c r="F9" t="s">
        <v>82</v>
      </c>
    </row>
    <row r="10">
      <c r="A10">
        <v>2</v>
      </c>
      <c r="B10" t="s">
        <v>83</v>
      </c>
      <c r="C10" t="s">
        <v>75</v>
      </c>
      <c r="D10" s="11">
        <v>14.7</v>
      </c>
      <c r="E10" t="s">
        <v>34</v>
      </c>
      <c r="F10" t="s">
        <v>33</v>
      </c>
    </row>
    <row r="11">
      <c r="A11">
        <v>2</v>
      </c>
      <c r="B11" t="s">
        <v>84</v>
      </c>
      <c r="C11" t="s">
        <v>75</v>
      </c>
      <c r="D11" s="11">
        <v>0.3</v>
      </c>
      <c r="E11" t="s">
        <v>38</v>
      </c>
      <c r="F11" t="s">
        <v>47</v>
      </c>
    </row>
    <row r="12">
      <c r="A12">
        <v>1</v>
      </c>
      <c r="B12" t="s">
        <v>85</v>
      </c>
      <c r="C12" t="s">
        <v>75</v>
      </c>
      <c r="D12" s="11">
        <v>2</v>
      </c>
      <c r="E12" t="s">
        <v>38</v>
      </c>
      <c r="F12" t="s">
        <v>66</v>
      </c>
    </row>
    <row r="13">
      <c r="A13">
        <v>1</v>
      </c>
      <c r="B13" t="s">
        <v>86</v>
      </c>
      <c r="C13" t="s">
        <v>75</v>
      </c>
      <c r="D13" s="11">
        <v>0.3</v>
      </c>
      <c r="E13" t="s">
        <v>38</v>
      </c>
      <c r="F13" t="s">
        <v>63</v>
      </c>
    </row>
    <row r="14">
      <c r="A14">
        <v>1</v>
      </c>
      <c r="B14" t="s">
        <v>87</v>
      </c>
      <c r="C14" t="s">
        <v>72</v>
      </c>
      <c r="D14" s="11">
        <v>1</v>
      </c>
      <c r="E14" t="s">
        <v>24</v>
      </c>
      <c r="F14" t="s">
        <v>88</v>
      </c>
    </row>
    <row r="15">
      <c r="A15">
        <v>1</v>
      </c>
      <c r="B15" t="s">
        <v>89</v>
      </c>
      <c r="C15" t="s">
        <v>75</v>
      </c>
      <c r="D15" s="11">
        <v>0.02</v>
      </c>
      <c r="E15" t="s">
        <v>38</v>
      </c>
      <c r="F15" t="s">
        <v>41</v>
      </c>
    </row>
    <row r="16">
      <c r="A16">
        <v>1</v>
      </c>
      <c r="B16" t="s">
        <v>90</v>
      </c>
      <c r="C16" t="s">
        <v>75</v>
      </c>
      <c r="D16" s="11">
        <v>0.05</v>
      </c>
      <c r="E16" t="s">
        <v>34</v>
      </c>
      <c r="F1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91</v>
      </c>
      <c r="B1" t="s" s="2">
        <v>92</v>
      </c>
      <c r="C1" t="s" s="2">
        <v>93</v>
      </c>
      <c r="D1" t="s" s="2">
        <v>94</v>
      </c>
      <c r="E1" t="s" s="2">
        <v>95</v>
      </c>
      <c r="F1" t="s" s="2">
        <v>96</v>
      </c>
    </row>
    <row r="2">
      <c r="A2" t="s">
        <v>2</v>
      </c>
      <c r="B2">
        <v>1</v>
      </c>
      <c r="C2" t="s">
        <v>97</v>
      </c>
      <c r="D2" t="inlineStr" s="14">
        <is>
          <t>Mise en place du poste de travail C - Vérifier les D.L.C.,peser les denrées,sélectionner le matériel. - Désinfecter le matériel et le poste de travail suivant les protocoles. O</t>
        </is>
      </c>
      <c r="E2" t="s" s="14"/>
      <c r="F2"/>
    </row>
    <row r="3">
      <c r="A3" t="s">
        <v>2</v>
      </c>
      <c r="B3">
        <v>2</v>
      </c>
      <c r="C3" t="s">
        <v>98</v>
      </c>
      <c r="D3" t="inlineStr" s="14">
        <is>
          <t>Préparations préliminaires - Déconditionner la viande et l’égoutter dans un bac GN 2/1 H 250 en polycarbog nate muni d’une grille égouttoir.Couvrir.Réserver au froid. P - Éplucher, laver, désinfecter le persil, le céleri-branche et les pommes de terre (bintje) suivant la procédure. L - Au coupe-légumes,émincer grossièrement les pommes de terre et le céleri-brang E che.Réserver. - Au cutter,hacher le persil.Réserver au froid. - Déconditionner les pommes de terre sous vide,rincer et stocker au froid en attente L d’utilisation. S - Déconditionner les petits oignons grelots,le poireau et l’oignon émincés.Réserver. - Préchauffer le four sur la position vapeur. - Dans un rondeau,réaliser le fond blanc de veau,à partir de fond déshydraté,en se g reportant aux recommandations du fabricant.</t>
        </is>
      </c>
      <c r="E3" t="s" s="14"/>
      <c r="F3" t="s">
        <v>99</v>
      </c>
    </row>
    <row r="4">
      <c r="A4" t="s">
        <v>2</v>
      </c>
      <c r="B4">
        <v>3</v>
      </c>
      <c r="C4" t="s">
        <v>100</v>
      </c>
      <c r="D4" t="inlineStr" s="14">
        <is>
          <t>Blanchir la viande - Préchauffer le four sur la position vapeur. - Disposer la viande sur 5 bacs GN 1/1 H 65 perforés. - Enfourner et «blanchir» la viande à la vapeur durant 15 minutes. - Laisser s’égoutter les bacs de viande dans le four.</t>
        </is>
      </c>
      <c r="E4" t="s" s="14"/>
      <c r="F4" t="s">
        <v>101</v>
      </c>
    </row>
    <row r="5">
      <c r="A5" t="s">
        <v>2</v>
      </c>
      <c r="B5">
        <v>4</v>
      </c>
      <c r="C5" t="s">
        <v>102</v>
      </c>
      <c r="D5" t="inlineStr" s="14">
        <is>
          <t>Marquer la cuisson de l’Irish-stew - Dans la sauteuse,disposer en alternance,la viande blanchie et les légumes émincés (oignons,pommes de terre,céleri et poireaux). - Ajouter le bouquet garni (ou un peu d’herbes de Provence). - Saler et poivrer chaque couche. - Mouiller à hauteur avec le fond blanc (on peut corser avec un peu de jus d’agneau). - Poser la sonde de cuisson au cœur d’un morceau de viande. - Cuire à couvert pendant 2 heures environ.Au terme de la cuisson,atteindre une température de + 95 °C au cœur de la viande. - Décanter et répartir les morceaux de viande dans 6 bacs GN 1/1 H 100. - Laisser réduire le fond de cuisson.Mixer.Le fond de cuisson ressemble alors à une purée liquide. - Pendant la réduction du fond de cuisson,cuire les petits oignons grelots à la vapeur dans 1 bac GN 1/1 H 45 perforé,pendant 10 minutes. - Dans les 6 bacs de cuisson,sur les morceaux de viande,déposer les pommes de terre désouvidées et les petits oignons grelots. - Répartir le fond de cuisson entre les 6 bacs.Au besoin,compléter le mouillement. Couvrir.Cuire au four à chaleur mixte à + 175 °C 15 minutes environ. - Rectifier l’assaisonnement.Ajouter la worcestershire sauce. - Respecter la procédure de fin de cuisson. - Stocker en armoire chaude et maintenir à + 63 °C en attente de consommation.</t>
        </is>
      </c>
      <c r="E5" t="s" s="14"/>
      <c r="F5" t="s">
        <v>103</v>
      </c>
    </row>
    <row r="6">
      <c r="A6" t="s">
        <v>2</v>
      </c>
      <c r="B6">
        <v>5</v>
      </c>
      <c r="C6" t="s">
        <v>104</v>
      </c>
      <c r="D6" t="inlineStr" s="14">
        <is>
          <t>Servir - Servir la viande accompagnée de pommes de terre et de petits oignons en garniture.Napper de fond de cuisson.Saupoudrer avec un peu de persil haché. NB :dans la recette traditionnelle,l’Irish-stew est mouillé à l’eau.</t>
        </is>
      </c>
      <c r="E6" t="s" s="14"/>
      <c r="F6"/>
    </row>
    <row r="7">
      <c r="A7" t="s">
        <v>105</v>
      </c>
      <c r="B7">
        <v>1</v>
      </c>
      <c r="C7" t="s">
        <v>106</v>
      </c>
      <c r="D7" t="s" s="14">
        <v>107</v>
      </c>
      <c r="E7" t="s" s="14"/>
      <c r="F7"/>
    </row>
    <row r="8">
      <c r="A8" t="s">
        <v>108</v>
      </c>
      <c r="B8">
        <v>1</v>
      </c>
      <c r="C8" t="s">
        <v>109</v>
      </c>
      <c r="D8" t="inlineStr" s="14">
        <is>
          <t>Trier et laver soigneusement les tiges de persil, les branches de céleri et les feuilles de poireau. Ne pas utiliser des tiges ayant séjourné trop longtemps dans l'eau (risque de fermentation).</t>
        </is>
      </c>
      <c r="E8" t="s" s="14"/>
      <c r="F8"/>
    </row>
    <row r="9">
      <c r="A9" t="s">
        <v>108</v>
      </c>
      <c r="B9">
        <v>2</v>
      </c>
      <c r="C9" t="s">
        <v>109</v>
      </c>
      <c r="D9" t="s" s="14">
        <v>110</v>
      </c>
      <c r="E9" t="s" s="14"/>
      <c r="F9"/>
    </row>
    <row r="10">
      <c r="A10" t="s">
        <v>108</v>
      </c>
      <c r="B10">
        <v>3</v>
      </c>
      <c r="C10" t="s">
        <v>111</v>
      </c>
      <c r="D10" t="inlineStr" s="14">
        <is>
          <t>Composer le bouquet garni selon l'utilisation : base = tiges de persil + thym + laurier. Pour fonds blancs et pochés : ajouter blanc de poireau et céleri en branches. Pour gibelotte : ajouter romarin. Pour légumes secs : ajouter sarriette.</t>
        </is>
      </c>
      <c r="E10" t="s" s="14"/>
      <c r="F10"/>
    </row>
    <row r="11">
      <c r="A11" t="s">
        <v>108</v>
      </c>
      <c r="B11">
        <v>4</v>
      </c>
      <c r="C11" t="s">
        <v>112</v>
      </c>
      <c r="D11" t="inlineStr" s="14">
        <is>
          <t>Lier le bouquet garni en fagot bien serré avec de la ficelle de cuisine. Le rôle des aromates étant de parfumer, des produits de mauvaise qualité ou de fraîcheur insuffisante donnent un très mauvais résultat.</t>
        </is>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7">
        <v>113</v>
      </c>
      <c r="B1"/>
      <c r="C1"/>
      <c r="D1"/>
    </row>
    <row r="2">
      <c r="A2" t="str" s="15">
        <f>"GRO_CDC_156 · GRO.COMPLETS · référence : "&amp;Besoins!B3&amp;" "&amp;Besoins!C3&amp;" · multiplicateur réglable sur la feuille ""Besoins"""</f>
        <v>GRO_CDC_156 · GRO.COMPLETS · référence : 100 pc · multiplicateur réglable sur la feuille </v>
      </c>
      <c r="B2"/>
      <c r="C2"/>
      <c r="D2"/>
    </row>
    <row r="3">
      <c r="A3"/>
      <c r="B3"/>
      <c r="C3"/>
      <c r="D3"/>
    </row>
    <row r="4">
      <c r="A4" t="s" s="16">
        <v>114</v>
      </c>
      <c r="B4"/>
      <c r="C4"/>
      <c r="D4"/>
    </row>
    <row r="5">
      <c r="A5" t="s" s="17">
        <v>115</v>
      </c>
      <c r="B5" t="str" s="14">
        <f>"[METTRE EN PLACE] "&amp;Procedure!D2</f>
        <v>[METTRE EN PLACE] Mise en place du poste de travail C - Vérifier les D.L.C.,peser les denrées,sélectionner le matériel. - Désinfecter le matériel et le poste de travail suivant les protocoles. O</v>
      </c>
      <c r="C5"/>
      <c r="D5"/>
    </row>
    <row r="6">
      <c r="A6" t="s" s="17">
        <v>116</v>
      </c>
      <c r="B6" t="str" s="14">
        <f>"[ÉGOUTTER] "&amp;Procedure!D3</f>
        <v>[ÉGOUTTER] Préparations préliminaires - Déconditionner la viande et l’égoutter dans un bac GN 2/1 H 250 en polycarbog nate muni d’une grille égouttoir.Couvrir.Réserver au froid. P - Éplucher, laver, désinfecter le persil, le céleri-branche et les pommes de terre (bintje) suivant la procédure. L - Au coupe-légumes,émincer grossièrement les pommes de terre et le céleri-brang E che.Réserver. - Au cutter,hacher le persil.Réserver au froid. - Déconditionner les pommes de terre sous vide,rincer et stocker au froid en attente L d’utilisation. S - Déconditionner les petits oignons grelots,le poireau et l’oignon émincés.Réserver. - Préchauffer le four sur la position vapeur. - Dans un rondeau,réaliser le fond blanc de veau,à partir de fond déshydraté,en se g reportant aux recommandations du fabricant.</v>
      </c>
      <c r="C6"/>
      <c r="D6"/>
    </row>
    <row r="7">
      <c r="A7" t="s" s="17">
        <v>117</v>
      </c>
      <c r="B7" t="str" s="14">
        <f>"[BLANCHIR] "&amp;Procedure!D4</f>
        <v>[BLANCHIR] Blanchir la viande - Préchauffer le four sur la position vapeur. - Disposer la viande sur 5 bacs GN 1/1 H 65 perforés. - Enfourner et «blanchir» la viande à la vapeur durant 15 minutes. - Laisser s’égoutter les bacs de viande dans le four.</v>
      </c>
      <c r="C7"/>
      <c r="D7"/>
    </row>
    <row r="8">
      <c r="A8" t="s" s="17">
        <v>118</v>
      </c>
      <c r="B8" t="str" s="14">
        <f>"[SAUTER] "&amp;Procedure!D5</f>
        <v>[SAUTER] Marquer la cuisson de l’Irish-stew - Dans la sauteuse,disposer en alternance,la viande blanchie et les légumes émincés (oignons,pommes de terre,céleri et poireaux). - Ajouter le bouquet garni (ou un peu d’herbes de Provence). - Saler et poivrer chaque couche. - Mouiller à hauteur avec le fond blanc (on peut corser avec un peu de jus d’agneau). - Poser la sonde de cuisson au cœur d’un morceau de viande. - Cuire à couvert pendant 2 heures environ.Au terme de la cuisson,atteindre une température de + 95 °C au cœur de la viande. - Décanter et répartir les morceaux de viande dans 6 bacs GN 1/1 H 100. - Laisser réduire le fond de cuisson.Mixer.Le fond de cuisson ressemble alors à une purée liquide. - Pendant la réduction du fond de cuisson,cuire les petits oignons grelots à la vapeur dans 1 bac GN 1/1 H 45 perforé,pendant 10 minutes. - Dans les 6 bacs de cuisson,sur les morceaux de viande,déposer les pommes de terre désouvidées et les petits oignons grelots. - Répartir le fond de cuisson entre les 6 bacs.Au besoin,compléter le mouillement. Couvrir.Cuire au four à chaleur mixte à + 175 °C 15 minutes environ. - Rectifier l’assaisonnement.Ajouter la worcestershire sauce. - Respecter la procédure de fin de cuisson. - Stocker en armoire chaude et maintenir à + 63 °C en attente de consommation.</v>
      </c>
      <c r="C8"/>
      <c r="D8"/>
    </row>
    <row r="9">
      <c r="A9" t="s" s="17">
        <v>119</v>
      </c>
      <c r="B9" t="str" s="14">
        <f>"[SERVIR] "&amp;Procedure!D6</f>
        <v>[SERVIR] Servir - Servir la viande accompagnée de pommes de terre et de petits oignons en garniture.Napper de fond de cuisson.Saupoudrer avec un peu de persil haché. NB :dans la recette traditionnelle,l’Irish-stew est mouillé à l’eau.</v>
      </c>
      <c r="C9"/>
      <c r="D9"/>
    </row>
    <row r="10">
      <c r="A10"/>
      <c r="B10"/>
      <c r="C10"/>
      <c r="D10"/>
    </row>
    <row r="11">
      <c r="A11" t="s" s="16">
        <v>120</v>
      </c>
      <c r="B11"/>
      <c r="C11"/>
      <c r="D11"/>
    </row>
    <row r="12">
      <c r="A12" t="s" s="17">
        <v>115</v>
      </c>
      <c r="B12" t="str" s="14">
        <f>"[DISSOUDRE] "&amp;Procedure!D7</f>
        <v>[DISSOUDRE] Délayer la poudre dans l'eau froide en fouettant, puis porter à ébullition en remuant régulièrement.</v>
      </c>
      <c r="C12"/>
      <c r="D12"/>
    </row>
    <row r="13">
      <c r="A13"/>
      <c r="B13"/>
      <c r="C13"/>
      <c r="D13"/>
    </row>
    <row r="14">
      <c r="A14" t="s" s="16">
        <v>121</v>
      </c>
      <c r="B14"/>
      <c r="C14"/>
      <c r="D14"/>
    </row>
    <row r="15">
      <c r="A15" t="s" s="17">
        <v>115</v>
      </c>
      <c r="B15" t="str" s="14">
        <f>"[TRIER] "&amp;Procedure!D8</f>
        <v>[TRIER] Trier et laver soigneusement les tiges de persil, les branches de céleri et les feuilles de poireau. Ne pas utiliser des tiges ayant séjourné trop longtemps dans l'eau (risque de fermentation).</v>
      </c>
      <c r="C15"/>
      <c r="D15"/>
    </row>
    <row r="16">
      <c r="A16" t="s" s="17">
        <v>116</v>
      </c>
      <c r="B16" t="str" s="14">
        <f>"[TRIER] "&amp;Procedure!D9</f>
        <v>[TRIER] Choisir un excellent thym très odorant, le trier, le laver, le sécher doucement. Laver, sécher et effeuiller le laurier.</v>
      </c>
      <c r="C16"/>
      <c r="D16"/>
    </row>
    <row r="17">
      <c r="A17" t="s" s="17">
        <v>117</v>
      </c>
      <c r="B17" t="str" s="14">
        <f>"[FOURRER] "&amp;Procedure!D10</f>
        <v>[FOURRER] Composer le bouquet garni selon l'utilisation : base = tiges de persil + thym + laurier. Pour fonds blancs et pochés : ajouter blanc de poireau et céleri en branches. Pour gibelotte : ajouter romarin. Pour légumes secs : ajouter sarriette.</v>
      </c>
      <c r="C17"/>
      <c r="D17"/>
    </row>
    <row r="18">
      <c r="A18" t="s" s="17">
        <v>118</v>
      </c>
      <c r="B18" t="str" s="14">
        <f>"[LIER] "&amp;Procedure!D11</f>
        <v>[LIER] Lier le bouquet garni en fagot bien serré avec de la ficelle de cuisine. Le rôle des aromates étant de parfumer, des produits de mauvaise qualité ou de fraîcheur insuffisante donnent un très mauvais résultat.</v>
      </c>
      <c r="C18"/>
      <c r="D18"/>
    </row>
    <row r="19">
      <c r="A19"/>
      <c r="B19"/>
      <c r="C19"/>
      <c r="D19"/>
    </row>
    <row r="20">
      <c r="A20" t="s" s="18">
        <v>21</v>
      </c>
      <c r="B20"/>
      <c r="C20"/>
      <c r="D20"/>
    </row>
  </sheetData>
  <sheetProtection sheet="1"/>
  <mergeCells count="16">
    <mergeCell ref="A1:D1"/>
    <mergeCell ref="A2:D2"/>
    <mergeCell ref="A4:D4"/>
    <mergeCell ref="B5:D5"/>
    <mergeCell ref="B6:D6"/>
    <mergeCell ref="B7:D7"/>
    <mergeCell ref="B8:D8"/>
    <mergeCell ref="B9:D9"/>
    <mergeCell ref="A11:D11"/>
    <mergeCell ref="B12:D12"/>
    <mergeCell ref="A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2026-09-15T14:14:32Z</dcterms:created>
  <dc:title>IRISH-STEW</dc:title>
  <dc:subject/>
  <dc:creator>CUIS.web</dc:creator>
  <cp:lastModifiedBy/>
  <cp:keywords/>
  <dc:description>Export automatique — moteur récursif d'origine : Bernard Vandendaele</dc:description>
  <cp:category/>
  <dc:language>en-US</dc:language>
  <dcterms:modified xsi:type="dcterms:W3CDTF">2026-09-15T14:14:32Z</dcterms:modified>
  <cp:revision>1</cp:revision>
</cp:coreProperties>
</file>