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<sst xmlns="http://schemas.openxmlformats.org/spreadsheetml/2006/main" count="122" uniqueCount="122">
  <si>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</si>
  <si>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</si>
  <si>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IRISH-STEW</t>
  </si>
  <si>
    <t>Code</t>
  </si>
  <si>
    <t>GRO_CDC_156</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</si>
  <si>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</si>
  <si>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</si>
  <si>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</si>
  <si>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</si>
  <si>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</si>
  <si>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</si>
  <si>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</si>
  <si>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</si>
  <si>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</si>
  <si>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</si>
  <si>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</si>
  <si>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</si>
  <si>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</si>
  <si>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</si>
  <si>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</si>
  <si>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</si>
  <si>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</si>
  <si>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</si>
  <si>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</si>
  <si>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</si>
  <si>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</si>
  <si>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</si>
  <si>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</si>
  <si>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</si>
  <si>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</si>
  <si>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</si>
  <si>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</si>
  <si>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</si>
  <si>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</si>
  <si>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</si>
  <si>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</si>
  <si>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</si>
  <si>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</si>
  <si>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</si>
  <si>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HER-ESTRAGON</t>
  </si>
  <si>
    <t>Estragon séché</t>
  </si>
  <si>
    <t>Herbes aromatiques séchées</t>
  </si>
  <si>
    <t>SAUCE-WORCESTER</t>
  </si>
  <si>
    <t>Sauce Worcestershire</t>
  </si>
  <si>
    <t>Épicerie</t>
  </si>
  <si>
    <t>KNORR-BOUIL-BOE</t>
  </si>
  <si>
    <t>Bouillon de Bœuf déshydraté (Knorr Professional)</t>
  </si>
  <si>
    <t>Fonds déshydratés et poudres</t>
  </si>
  <si>
    <t>RNM57233230</t>
  </si>
  <si>
    <t>CÉLERI-BRANCHE vert U.E. cat.I</t>
  </si>
  <si>
    <t>Légumes</t>
  </si>
  <si>
    <t>RNM26560123</t>
  </si>
  <si>
    <t>POMME DE TERRE basique div.var.cons France lavée cat.I 40-70mm sac 10kg</t>
  </si>
  <si>
    <t>RNM4G100918</t>
  </si>
  <si>
    <t>Oignons émincés 4G</t>
  </si>
  <si>
    <t>Légumes 4ème et 5ème gamme</t>
  </si>
  <si>
    <t>RNM4G100925</t>
  </si>
  <si>
    <t>Poireaux émincés 4G</t>
  </si>
  <si>
    <t>SEL-GROS</t>
  </si>
  <si>
    <t>Gros sel de mer</t>
  </si>
  <si>
    <t>Sels et condiments de base</t>
  </si>
  <si>
    <t>RNMS00811</t>
  </si>
  <si>
    <t>Persil haché IQF</t>
  </si>
  <si>
    <t>Légumes surgelés</t>
  </si>
  <si>
    <t>RNMS00786</t>
  </si>
  <si>
    <t>Petits oignons blancs surgelés</t>
  </si>
  <si>
    <t>Pommes de terre surgelées</t>
  </si>
  <si>
    <t>Total</t>
  </si>
  <si>
    <t>Niveau</t>
  </si>
  <si>
    <t>Composant</t>
  </si>
  <si>
    <t>Type</t>
  </si>
  <si>
    <t>Quantité (pour 100 pc)</t>
  </si>
  <si>
    <t>recette</t>
  </si>
  <si>
    <t>Plats complets collectivité</t>
  </si>
  <si>
    <t xml:space="preserve">    ↳ Oignons émincés 4G</t>
  </si>
  <si>
    <t>matiere</t>
  </si>
  <si>
    <t xml:space="preserve">    ↳ Poireaux émincés 4G</t>
  </si>
  <si>
    <t xml:space="preserve">    ↳ POMME DE TERRE basique div.var.cons France lavée cat.I 40-70mm sac 10kg</t>
  </si>
  <si>
    <t xml:space="preserve">    ↳ CÉLERI-BRANCHE vert U.E. cat.I</t>
  </si>
  <si>
    <t xml:space="preserve">    ↳ Gros sel de mer</t>
  </si>
  <si>
    <t xml:space="preserve">    ↳ Poivre noir moulu</t>
  </si>
  <si>
    <t xml:space="preserve">    ↳ Bouillon de boeuf reconstitue (collectivite)</t>
  </si>
  <si>
    <t>Préparations de base collectivité</t>
  </si>
  <si>
    <t xml:space="preserve">        ↳ EAU</t>
  </si>
  <si>
    <t xml:space="preserve">        ↳ Bouillon de Bœuf déshydraté (Knorr Professional)</t>
  </si>
  <si>
    <t xml:space="preserve">    ↳ Petits oignons blancs surgelés</t>
  </si>
  <si>
    <t xml:space="preserve">    ↳ Persil haché IQF</t>
  </si>
  <si>
    <t xml:space="preserve">    ↳ Bouquet garni</t>
  </si>
  <si>
    <t>Préparations de base cuisine</t>
  </si>
  <si>
    <t xml:space="preserve">    ↳ Estragon séché</t>
  </si>
  <si>
    <t xml:space="preserve">    ↳ Sauce Worcestershire</t>
  </si>
  <si>
    <t>Recette</t>
  </si>
  <si>
    <t>#</t>
  </si>
  <si>
    <t>Verbe</t>
  </si>
  <si>
    <t>Étape</t>
  </si>
  <si>
    <t>Précision technique</t>
  </si>
  <si>
    <t>Durée</t>
  </si>
  <si>
    <t>METTRE EN PLACE</t>
  </si>
  <si>
    <t>ÉGOUTTER</t>
  </si>
  <si>
    <t>85 min (repos)</t>
  </si>
  <si>
    <t>BLANCHIR</t>
  </si>
  <si>
    <t>70 min (cuisson)</t>
  </si>
  <si>
    <t>SAUTER</t>
  </si>
  <si>
    <t>64 min (repos)</t>
  </si>
  <si>
    <t>SERVIR</t>
  </si>
  <si>
    <t>Bouillon de boeuf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</si>
  <si>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</si>
  <si>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</si>
  <si>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</si>
  <si>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</si>
  <si>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</si>
  <si>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</si>
  <si>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</si>
  <si>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IRISH-STEW</t>
  </si>
  <si>
    <t>IRISH-STEW  GRO_CDC_156</t>
  </si>
  <si>
    <t>1.</t>
  </si>
  <si>
    <t>2.</t>
  </si>
  <si>
    <t>3.</t>
  </si>
  <si>
    <t>4.</t>
  </si>
  <si>
    <t>5.</t>
  </si>
  <si>
    <t>↳ Bouillon de boeuf reconstitue (collectivite)  GRO-BOUIL-BOE</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</si>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</sst>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45.0821</v>
      </c>
    </row>
    <row r="12">
      <c r="A12" t="s" s="3">
        <v>16</v>
      </c>
      <c r="B12" s="4">
        <v>0.450821</v>
      </c>
    </row>
    <row r="13">
      <c r="A13"/>
      <c r="B13"/>
    </row>
    <row r="14">
      <c r="A14" t="s" s="5">
        <v>17</v>
      </c>
      <c r="B14" t="s" s="5">
        <v>14</v>
      </c>
    </row>
    <row r="15">
      <c r="A15" t="s" s="5">
        <v>18</v>
      </c>
      <c r="B15" s="6">
        <v>45.0821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14.7</v>
      </c>
      <c r="E7" s="11">
        <f>D7*$B$2</f>
        <v>14.7</v>
      </c>
      <c r="F7" t="s">
        <v>34</v>
      </c>
      <c r="G7" s="4">
        <f>E7*0.003</f>
        <v>0.0441</v>
      </c>
    </row>
    <row r="8">
      <c r="A8" t="s">
        <v>35</v>
      </c>
      <c r="B8" t="s">
        <v>36</v>
      </c>
      <c r="C8" t="s">
        <v>37</v>
      </c>
      <c r="D8" s="9">
        <v>0.012</v>
      </c>
      <c r="E8" s="11">
        <f>D8*$B$2</f>
        <v>0.012</v>
      </c>
      <c r="F8" t="s">
        <v>38</v>
      </c>
      <c r="G8" s="4">
        <f>E8*12.5</f>
        <v>0.15</v>
      </c>
    </row>
    <row r="9">
      <c r="A9" t="s">
        <v>39</v>
      </c>
      <c r="B9" t="s">
        <v>40</v>
      </c>
      <c r="C9" t="s">
        <v>41</v>
      </c>
      <c r="D9" s="9">
        <v>0.02</v>
      </c>
      <c r="E9" s="11">
        <f>D9*$B$2</f>
        <v>0.02</v>
      </c>
      <c r="F9" t="s">
        <v>38</v>
      </c>
      <c r="G9" s="4">
        <f>E9*16</f>
        <v>0.32</v>
      </c>
    </row>
    <row r="10">
      <c r="A10" t="s">
        <v>42</v>
      </c>
      <c r="B10" t="s">
        <v>43</v>
      </c>
      <c r="C10" t="s">
        <v>44</v>
      </c>
      <c r="D10" s="9">
        <v>0.05</v>
      </c>
      <c r="E10" s="11">
        <f>D10*$B$2</f>
        <v>0.05</v>
      </c>
      <c r="F10" t="s">
        <v>34</v>
      </c>
      <c r="G10" s="4">
        <f>E10*6.5</f>
        <v>0.325</v>
      </c>
    </row>
    <row r="11">
      <c r="A11" t="s">
        <v>45</v>
      </c>
      <c r="B11" t="s">
        <v>46</v>
      </c>
      <c r="C11" t="s">
        <v>47</v>
      </c>
      <c r="D11" s="9">
        <v>0.3</v>
      </c>
      <c r="E11" s="11">
        <f>D11*$B$2</f>
        <v>0.3</v>
      </c>
      <c r="F11" t="s">
        <v>38</v>
      </c>
      <c r="G11" s="4">
        <f>E11*0</f>
        <v>0</v>
      </c>
    </row>
    <row r="12">
      <c r="A12" t="s">
        <v>48</v>
      </c>
      <c r="B12" t="s">
        <v>49</v>
      </c>
      <c r="C12" t="s">
        <v>50</v>
      </c>
      <c r="D12" s="9">
        <v>0.5</v>
      </c>
      <c r="E12" s="11">
        <f>D12*$B$2</f>
        <v>0.5</v>
      </c>
      <c r="F12" t="s">
        <v>38</v>
      </c>
      <c r="G12" s="4">
        <f>E12*1.4</f>
        <v>0.7</v>
      </c>
    </row>
    <row r="13">
      <c r="A13" t="s">
        <v>51</v>
      </c>
      <c r="B13" t="s">
        <v>52</v>
      </c>
      <c r="C13" t="s">
        <v>50</v>
      </c>
      <c r="D13" s="9">
        <v>15</v>
      </c>
      <c r="E13" s="11">
        <f>D13*$B$2</f>
        <v>15</v>
      </c>
      <c r="F13" t="s">
        <v>38</v>
      </c>
      <c r="G13" s="4">
        <f>E13*0.35</f>
        <v>5.25</v>
      </c>
    </row>
    <row r="14">
      <c r="A14" t="s">
        <v>53</v>
      </c>
      <c r="B14" t="s">
        <v>54</v>
      </c>
      <c r="C14" t="s">
        <v>55</v>
      </c>
      <c r="D14" s="9">
        <v>4</v>
      </c>
      <c r="E14" s="11">
        <f>D14*$B$2</f>
        <v>4</v>
      </c>
      <c r="F14" t="s">
        <v>38</v>
      </c>
      <c r="G14" s="4">
        <f>E14*4.32</f>
        <v>17.28</v>
      </c>
    </row>
    <row r="15">
      <c r="A15" t="s">
        <v>56</v>
      </c>
      <c r="B15" t="s">
        <v>57</v>
      </c>
      <c r="C15" t="s">
        <v>55</v>
      </c>
      <c r="D15" s="9">
        <v>2.5</v>
      </c>
      <c r="E15" s="11">
        <f>D15*$B$2</f>
        <v>2.5</v>
      </c>
      <c r="F15" t="s">
        <v>38</v>
      </c>
      <c r="G15" s="4">
        <f>E15*4.46</f>
        <v>11.15</v>
      </c>
    </row>
    <row r="16">
      <c r="A16" t="s">
        <v>58</v>
      </c>
      <c r="B16" t="s">
        <v>59</v>
      </c>
      <c r="C16" t="s">
        <v>60</v>
      </c>
      <c r="D16" s="9">
        <v>0.1</v>
      </c>
      <c r="E16" s="11">
        <f>D16*$B$2</f>
        <v>0.1</v>
      </c>
      <c r="F16" t="s">
        <v>38</v>
      </c>
      <c r="G16" s="4">
        <f>E16*0.42</f>
        <v>0.042</v>
      </c>
    </row>
    <row r="17">
      <c r="A17" t="s">
        <v>61</v>
      </c>
      <c r="B17" t="s">
        <v>62</v>
      </c>
      <c r="C17" t="s">
        <v>63</v>
      </c>
      <c r="D17" s="9">
        <v>0.3</v>
      </c>
      <c r="E17" s="11">
        <f>D17*$B$2</f>
        <v>0.3</v>
      </c>
      <c r="F17" t="s">
        <v>38</v>
      </c>
      <c r="G17" s="4">
        <f>E17*7.07</f>
        <v>2.121</v>
      </c>
    </row>
    <row r="18">
      <c r="A18" t="s">
        <v>64</v>
      </c>
      <c r="B18" t="s">
        <v>65</v>
      </c>
      <c r="C18" t="s">
        <v>66</v>
      </c>
      <c r="D18" s="9">
        <v>2</v>
      </c>
      <c r="E18" s="11">
        <f>D18*$B$2</f>
        <v>2</v>
      </c>
      <c r="F18" t="s">
        <v>38</v>
      </c>
      <c r="G18" s="4">
        <f>E18*3.85</f>
        <v>7.7</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38</v>
      </c>
      <c r="F3" t="s">
        <v>55</v>
      </c>
    </row>
    <row r="4">
      <c r="A4">
        <v>1</v>
      </c>
      <c r="B4" t="s">
        <v>76</v>
      </c>
      <c r="C4" t="s">
        <v>75</v>
      </c>
      <c r="D4" s="11">
        <v>2.5</v>
      </c>
      <c r="E4" t="s">
        <v>38</v>
      </c>
      <c r="F4" t="s">
        <v>55</v>
      </c>
    </row>
    <row r="5">
      <c r="A5">
        <v>1</v>
      </c>
      <c r="B5" t="s">
        <v>77</v>
      </c>
      <c r="C5" t="s">
        <v>75</v>
      </c>
      <c r="D5" s="11">
        <v>15</v>
      </c>
      <c r="E5" t="s">
        <v>38</v>
      </c>
      <c r="F5" t="s">
        <v>50</v>
      </c>
    </row>
    <row r="6">
      <c r="A6">
        <v>1</v>
      </c>
      <c r="B6" t="s">
        <v>78</v>
      </c>
      <c r="C6" t="s">
        <v>75</v>
      </c>
      <c r="D6" s="11">
        <v>0.5</v>
      </c>
      <c r="E6" t="s">
        <v>38</v>
      </c>
      <c r="F6" t="s">
        <v>50</v>
      </c>
    </row>
    <row r="7">
      <c r="A7">
        <v>1</v>
      </c>
      <c r="B7" t="s">
        <v>79</v>
      </c>
      <c r="C7" t="s">
        <v>75</v>
      </c>
      <c r="D7" s="11">
        <v>0.1</v>
      </c>
      <c r="E7" t="s">
        <v>38</v>
      </c>
      <c r="F7" t="s">
        <v>60</v>
      </c>
    </row>
    <row r="8">
      <c r="A8">
        <v>1</v>
      </c>
      <c r="B8" t="s">
        <v>80</v>
      </c>
      <c r="C8" t="s">
        <v>75</v>
      </c>
      <c r="D8" s="11">
        <v>0.012</v>
      </c>
      <c r="E8" t="s">
        <v>38</v>
      </c>
      <c r="F8" t="s">
        <v>37</v>
      </c>
    </row>
    <row r="9">
      <c r="A9">
        <v>1</v>
      </c>
      <c r="B9" t="s">
        <v>81</v>
      </c>
      <c r="C9" t="s">
        <v>72</v>
      </c>
      <c r="D9" s="11">
        <v>15</v>
      </c>
      <c r="E9" t="s">
        <v>34</v>
      </c>
      <c r="F9" t="s">
        <v>82</v>
      </c>
    </row>
    <row r="10">
      <c r="A10">
        <v>2</v>
      </c>
      <c r="B10" t="s">
        <v>83</v>
      </c>
      <c r="C10" t="s">
        <v>75</v>
      </c>
      <c r="D10" s="11">
        <v>14.7</v>
      </c>
      <c r="E10" t="s">
        <v>34</v>
      </c>
      <c r="F10" t="s">
        <v>33</v>
      </c>
    </row>
    <row r="11">
      <c r="A11">
        <v>2</v>
      </c>
      <c r="B11" t="s">
        <v>84</v>
      </c>
      <c r="C11" t="s">
        <v>75</v>
      </c>
      <c r="D11" s="11">
        <v>0.3</v>
      </c>
      <c r="E11" t="s">
        <v>38</v>
      </c>
      <c r="F11" t="s">
        <v>47</v>
      </c>
    </row>
    <row r="12">
      <c r="A12">
        <v>1</v>
      </c>
      <c r="B12" t="s">
        <v>85</v>
      </c>
      <c r="C12" t="s">
        <v>75</v>
      </c>
      <c r="D12" s="11">
        <v>2</v>
      </c>
      <c r="E12" t="s">
        <v>38</v>
      </c>
      <c r="F12" t="s">
        <v>66</v>
      </c>
    </row>
    <row r="13">
      <c r="A13">
        <v>1</v>
      </c>
      <c r="B13" t="s">
        <v>86</v>
      </c>
      <c r="C13" t="s">
        <v>75</v>
      </c>
      <c r="D13" s="11">
        <v>0.3</v>
      </c>
      <c r="E13" t="s">
        <v>38</v>
      </c>
      <c r="F13" t="s">
        <v>63</v>
      </c>
    </row>
    <row r="14">
      <c r="A14">
        <v>1</v>
      </c>
      <c r="B14" t="s">
        <v>87</v>
      </c>
      <c r="C14" t="s">
        <v>72</v>
      </c>
      <c r="D14" s="11">
        <v>1</v>
      </c>
      <c r="E14" t="s">
        <v>24</v>
      </c>
      <c r="F14" t="s">
        <v>88</v>
      </c>
    </row>
    <row r="15">
      <c r="A15">
        <v>1</v>
      </c>
      <c r="B15" t="s">
        <v>89</v>
      </c>
      <c r="C15" t="s">
        <v>75</v>
      </c>
      <c r="D15" s="11">
        <v>0.02</v>
      </c>
      <c r="E15" t="s">
        <v>38</v>
      </c>
      <c r="F15" t="s">
        <v>41</v>
      </c>
    </row>
    <row r="16">
      <c r="A16">
        <v>1</v>
      </c>
      <c r="B16" t="s">
        <v>90</v>
      </c>
      <c r="C16" t="s">
        <v>75</v>
      </c>
      <c r="D16" s="11">
        <v>0.05</v>
      </c>
      <c r="E16" t="s">
        <v>34</v>
      </c>
      <c r="F1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t="s">
        <v>97</v>
      </c>
      <c r="D2" t="inlineStr" s="14">
        <is>
          <t>Mise en place du poste de travail C - Vérifier les D.L.C.,peser les denrées,sélectionner le matériel. - Désinfecter le matériel et le poste de travail suivant les protocoles. O</t>
        </is>
      </c>
      <c r="E2" t="s" s="14"/>
      <c r="F2"/>
    </row>
    <row r="3">
      <c r="A3" t="s">
        <v>2</v>
      </c>
      <c r="B3">
        <v>2</v>
      </c>
      <c r="C3" t="s">
        <v>98</v>
      </c>
      <c r="D3" t="inlineStr" s="14">
        <is>
          <t>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t>
        </is>
      </c>
      <c r="E3" t="s" s="14"/>
      <c r="F3" t="s">
        <v>99</v>
      </c>
    </row>
    <row r="4">
      <c r="A4" t="s">
        <v>2</v>
      </c>
      <c r="B4">
        <v>3</v>
      </c>
      <c r="C4" t="s">
        <v>100</v>
      </c>
      <c r="D4" t="inlineStr" s="14">
        <is>
          <t>Blanchir la viande - Préchauffer le four sur la position vapeur. - Disposer la viande sur 5 bacs GN 1/1 H 65 perforés. - Enfourner et «blanchir» la viande à la vapeur durant 15 minutes. - Laisser s’égoutter les bacs de viande dans le four.</t>
        </is>
      </c>
      <c r="E4" t="s" s="14"/>
      <c r="F4" t="s">
        <v>101</v>
      </c>
    </row>
    <row r="5">
      <c r="A5" t="s">
        <v>2</v>
      </c>
      <c r="B5">
        <v>4</v>
      </c>
      <c r="C5" t="s">
        <v>102</v>
      </c>
      <c r="D5" t="inlineStr" s="14">
        <is>
          <t>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t>
        </is>
      </c>
      <c r="E5" t="s" s="14"/>
      <c r="F5" t="s">
        <v>103</v>
      </c>
    </row>
    <row r="6">
      <c r="A6" t="s">
        <v>2</v>
      </c>
      <c r="B6">
        <v>5</v>
      </c>
      <c r="C6" t="s">
        <v>104</v>
      </c>
      <c r="D6" t="inlineStr" s="14">
        <is>
          <t>Servir - Servir la viande accompagnée de pommes de terre et de petits oignons en garniture.Napper de fond de cuisson.Saupoudrer avec un peu de persil haché. NB :dans la recette traditionnelle,l’Irish-stew est mouillé à l’eau.</t>
        </is>
      </c>
      <c r="E6" t="s" s="14"/>
      <c r="F6"/>
    </row>
    <row r="7">
      <c r="A7" t="s">
        <v>105</v>
      </c>
      <c r="B7">
        <v>1</v>
      </c>
      <c r="C7" t="s">
        <v>106</v>
      </c>
      <c r="D7" t="s" s="14">
        <v>107</v>
      </c>
      <c r="E7" t="s" s="14"/>
      <c r="F7"/>
    </row>
    <row r="8">
      <c r="A8" t="s">
        <v>108</v>
      </c>
      <c r="B8">
        <v>1</v>
      </c>
      <c r="C8" t="s">
        <v>109</v>
      </c>
      <c r="D8" t="inlineStr" s="14">
        <is>
          <t>Trier et laver soigneusement les tiges de persil, les branches de céleri et les feuilles de poireau. Ne pas utiliser des tiges ayant séjourné trop longtemps dans l'eau (risque de fermentation).</t>
        </is>
      </c>
      <c r="E8" t="s" s="14"/>
      <c r="F8"/>
    </row>
    <row r="9">
      <c r="A9" t="s">
        <v>108</v>
      </c>
      <c r="B9">
        <v>2</v>
      </c>
      <c r="C9" t="s">
        <v>109</v>
      </c>
      <c r="D9" t="s" s="14">
        <v>110</v>
      </c>
      <c r="E9" t="s" s="14"/>
      <c r="F9"/>
    </row>
    <row r="10">
      <c r="A10" t="s">
        <v>108</v>
      </c>
      <c r="B10">
        <v>3</v>
      </c>
      <c r="C10" t="s">
        <v>111</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108</v>
      </c>
      <c r="B11">
        <v>4</v>
      </c>
      <c r="C11" t="s">
        <v>112</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113</v>
      </c>
      <c r="B1"/>
      <c r="C1"/>
      <c r="D1"/>
    </row>
    <row r="2">
      <c r="A2" t="str" s="15">
        <f>"GRO_CDC_156 · GRO.COMPLETS · référence : "&amp;Besoins!B3&amp;" "&amp;Besoins!C3&amp;" · multiplicateur réglable sur la feuille ""Besoins"""</f>
        <v>GRO_CDC_156 · GRO.COMPLETS · référence : 100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C - Vérifier les D.L.C.,peser les denrées,sélectionner le matériel. - Désinfecter le matériel et le poste de travail suivant les protocoles. O</v>
      </c>
      <c r="C5"/>
      <c r="D5"/>
    </row>
    <row r="6">
      <c r="A6" t="s" s="17">
        <v>116</v>
      </c>
      <c r="B6" t="str" s="14">
        <f>"[ÉGOUTTER] "&amp;Procedure!D3</f>
        <v>[ÉGOUTTER] 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v>
      </c>
      <c r="C6"/>
      <c r="D6"/>
    </row>
    <row r="7">
      <c r="A7" t="s" s="17">
        <v>117</v>
      </c>
      <c r="B7" t="str" s="14">
        <f>"[BLANCHIR] "&amp;Procedure!D4</f>
        <v>[BLANCHIR] Blanchir la viande - Préchauffer le four sur la position vapeur. - Disposer la viande sur 5 bacs GN 1/1 H 65 perforés. - Enfourner et «blanchir» la viande à la vapeur durant 15 minutes. - Laisser s’égoutter les bacs de viande dans le four.</v>
      </c>
      <c r="C7"/>
      <c r="D7"/>
    </row>
    <row r="8">
      <c r="A8" t="s" s="17">
        <v>118</v>
      </c>
      <c r="B8" t="str" s="14">
        <f>"[SAUTER] "&amp;Procedure!D5</f>
        <v>[SAUTER] 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v>
      </c>
      <c r="C8"/>
      <c r="D8"/>
    </row>
    <row r="9">
      <c r="A9" t="s" s="17">
        <v>119</v>
      </c>
      <c r="B9" t="str" s="14">
        <f>"[SERVIR] "&amp;Procedure!D6</f>
        <v>[SERVIR] Servir - Servir la viande accompagnée de pommes de terre et de petits oignons en garniture.Napper de fond de cuisson.Saupoudrer avec un peu de persil haché. NB :dans la recette traditionnelle,l’Irish-stew est mouillé à l’eau.</v>
      </c>
      <c r="C9"/>
      <c r="D9"/>
    </row>
    <row r="10">
      <c r="A10"/>
      <c r="B10"/>
      <c r="C10"/>
      <c r="D10"/>
    </row>
    <row r="11">
      <c r="A11" t="s" s="16">
        <v>120</v>
      </c>
      <c r="B11"/>
      <c r="C11"/>
      <c r="D11"/>
    </row>
    <row r="12">
      <c r="A12" t="s" s="17">
        <v>115</v>
      </c>
      <c r="B12" t="str" s="14">
        <f>"[DISSOUDRE] "&amp;Procedure!D7</f>
        <v>[DISSOUDRE] Délayer la poudre dans l'eau froide en fouettant, puis porter à ébullition en remuant régulièrement.</v>
      </c>
      <c r="C12"/>
      <c r="D12"/>
    </row>
    <row r="13">
      <c r="A13"/>
      <c r="B13"/>
      <c r="C13"/>
      <c r="D13"/>
    </row>
    <row r="14">
      <c r="A14" t="s" s="16">
        <v>121</v>
      </c>
      <c r="B14"/>
      <c r="C14"/>
      <c r="D14"/>
    </row>
    <row r="15">
      <c r="A15" t="s" s="17">
        <v>115</v>
      </c>
      <c r="B15" t="str" s="14">
        <f>"[TRIER] "&amp;Procedure!D8</f>
        <v>[TRIER] Trier et laver soigneusement les tiges de persil, les branches de céleri et les feuilles de poireau. Ne pas utiliser des tiges ayant séjourné trop longtemps dans l'eau (risque de fermentation).</v>
      </c>
      <c r="C15"/>
      <c r="D15"/>
    </row>
    <row r="16">
      <c r="A16" t="s" s="17">
        <v>116</v>
      </c>
      <c r="B16" t="str" s="14">
        <f>"[TRIER] "&amp;Procedure!D9</f>
        <v>[TRIER] Choisir un excellent thym très odorant, le trier, le laver, le sécher doucement. Laver, sécher et effeuiller le laurier.</v>
      </c>
      <c r="C16"/>
      <c r="D16"/>
    </row>
    <row r="17">
      <c r="A17" t="s" s="17">
        <v>117</v>
      </c>
      <c r="B17"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7">
        <v>118</v>
      </c>
      <c r="B18" t="str" s="14">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8">
        <v>21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2026-09-15T12:36:37Z</dcterms:created>
  <dc:title>IRISH-STEW</dc:title>
  <dc:subject/>
  <dc:creator>CUIS.web</dc:creator>
  <cp:lastModifiedBy/>
  <cp:keywords/>
  <dc:description>Export automatique — moteur récursif d'origine : Bernard Vandendaele</dc:description>
  <cp:category/>
  <dc:language>en-US</dc:language>
  <dcterms:modified xsi:type="dcterms:W3CDTF">2026-09-15T12:36:37Z</dcterms:modified>
  <cp:revision>1</cp:revision>
</cp:coreProperties>
</file>