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<sst xmlns="http://schemas.openxmlformats.org/spreadsheetml/2006/main" count="112" uniqueCount="112">
  <si>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</si>
  <si>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</si>
  <si>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BAECKEOFA ALSACIEN</t>
  </si>
  <si>
    <t>Code</t>
  </si>
  <si>
    <t>GRO_CDC_153</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</si>
  <si>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</si>
  <si>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</si>
  <si>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</si>
  <si>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</si>
  <si>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</si>
  <si>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</si>
  <si>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</si>
  <si>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</si>
  <si>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</si>
  <si>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</si>
  <si>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</si>
  <si>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</si>
  <si>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</si>
  <si>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</si>
  <si>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</si>
  <si>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</si>
  <si>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</si>
  <si>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</si>
  <si>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</si>
  <si>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</si>
  <si>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</si>
  <si>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</si>
  <si>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</si>
  <si>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</si>
  <si>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</si>
  <si>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</si>
  <si>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</si>
  <si>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</si>
  <si>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</si>
  <si>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</si>
  <si>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</si>
  <si>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</si>
  <si>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</si>
  <si>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EPI-POIVRE-NOIR</t>
  </si>
  <si>
    <t>Poivre noir moulu</t>
  </si>
  <si>
    <t>Épices en poudre et graines</t>
  </si>
  <si>
    <t>kg</t>
  </si>
  <si>
    <t>HER-THYM</t>
  </si>
  <si>
    <t>Thym séché</t>
  </si>
  <si>
    <t>Herbes aromatiques séchées</t>
  </si>
  <si>
    <t>KNORR-BOUIL-BOE</t>
  </si>
  <si>
    <t>Bouillon de Bœuf déshydraté (Knorr Professional)</t>
  </si>
  <si>
    <t>Fonds déshydratés et poudres</t>
  </si>
  <si>
    <t>RNM26560123</t>
  </si>
  <si>
    <t>POMME DE TERRE basique div.var.cons France lavée cat.I 40-70mm sac 10kg</t>
  </si>
  <si>
    <t>Légumes</t>
  </si>
  <si>
    <t>RNM4G100918</t>
  </si>
  <si>
    <t>Oignons émincés 4G</t>
  </si>
  <si>
    <t>Légumes 4ème et 5ème gamme</t>
  </si>
  <si>
    <t>SEL-FIN</t>
  </si>
  <si>
    <t>Sel fin de cuisine</t>
  </si>
  <si>
    <t>Sels et condiments de base</t>
  </si>
  <si>
    <t>RNMS00812</t>
  </si>
  <si>
    <t>Ail haché IQF</t>
  </si>
  <si>
    <t>Légumes surgelés</t>
  </si>
  <si>
    <t>RNM0590162</t>
  </si>
  <si>
    <t>BOEUF vache (paleron) semi-paré U.E. sous-vide</t>
  </si>
  <si>
    <t>Porc frais</t>
  </si>
  <si>
    <t>Total</t>
  </si>
  <si>
    <t>Niveau</t>
  </si>
  <si>
    <t>Composant</t>
  </si>
  <si>
    <t>Type</t>
  </si>
  <si>
    <t>Quantité (pour 100 pc)</t>
  </si>
  <si>
    <t>recette</t>
  </si>
  <si>
    <t>Plats complets collectivité</t>
  </si>
  <si>
    <t xml:space="preserve">    ↳ POMME DE TERRE basique div.var.cons France lavée cat.I 40-70mm sac 10kg</t>
  </si>
  <si>
    <t>matiere</t>
  </si>
  <si>
    <t xml:space="preserve">    ↳ Oignons émincés 4G</t>
  </si>
  <si>
    <t xml:space="preserve">    ↳ BOEUF vache (paleron) semi-paré U.E. sous-vide</t>
  </si>
  <si>
    <t xml:space="preserve">    ↳ Ail haché IQF</t>
  </si>
  <si>
    <t xml:space="preserve">    ↳ Thym séché</t>
  </si>
  <si>
    <t xml:space="preserve">    ↳ Vin blanc sec de cuisson</t>
  </si>
  <si>
    <t xml:space="preserve">    ↳ Bouillon de boeuf reconstitue (collectivite)</t>
  </si>
  <si>
    <t>Préparations de base collectivité</t>
  </si>
  <si>
    <t xml:space="preserve">        ↳ EAU</t>
  </si>
  <si>
    <t xml:space="preserve">        ↳ Bouillon de Bœuf déshydraté (Knorr Professional)</t>
  </si>
  <si>
    <t xml:space="preserve">    ↳ Sel fin de cuisine</t>
  </si>
  <si>
    <t xml:space="preserve">    ↳ Poivre noir moulu</t>
  </si>
  <si>
    <t>Recette</t>
  </si>
  <si>
    <t>#</t>
  </si>
  <si>
    <t>Verbe</t>
  </si>
  <si>
    <t>Étape</t>
  </si>
  <si>
    <t>Précision technique</t>
  </si>
  <si>
    <t>Durée</t>
  </si>
  <si>
    <t>METTRE EN PLACE</t>
  </si>
  <si>
    <t>ÉPLUCHER</t>
  </si>
  <si>
    <t>MARINER</t>
  </si>
  <si>
    <t>85 min (repos)</t>
  </si>
  <si>
    <t>FOURRER</t>
  </si>
  <si>
    <t>70 min (cuisson)</t>
  </si>
  <si>
    <t>CUIRE</t>
  </si>
  <si>
    <t>135 min (repos)</t>
  </si>
  <si>
    <t>DRESSER</t>
  </si>
  <si>
    <t>Dresser et servir - Dresser la portion de viande et de pommes de terre à l’assiette. - Accompagner de salade verte.</t>
  </si>
  <si>
    <t>Bouillon de boeuf reconstitue (collectivite)</t>
  </si>
  <si>
    <t>DISSOUDRE</t>
  </si>
  <si>
    <t>Délayer la poudre dans l'eau froide en fouettant, puis porter à ébullition en remuant régulièrement.</t>
  </si>
  <si>
    <t>Fiche technique — BAECKEOFA ALSACIEN</t>
  </si>
  <si>
    <t>BAECKEOFA ALSACIEN  GRO_CDC_153</t>
  </si>
  <si>
    <t>1.</t>
  </si>
  <si>
    <t>2.</t>
  </si>
  <si>
    <t>3.</t>
  </si>
  <si>
    <t>4.</t>
  </si>
  <si>
    <t>5.</t>
  </si>
  <si>
    <t>6.</t>
  </si>
  <si>
    <t>7.</t>
  </si>
  <si>
    <t>↳ Bouillon de boeuf reconstitue (collectivite)  GRO-BOUIL-BOE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</si>
</sst>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214.37505</v>
      </c>
    </row>
    <row r="12">
      <c r="A12" t="s" s="3">
        <v>16</v>
      </c>
      <c r="B12" s="4">
        <v>2.1437505</v>
      </c>
    </row>
    <row r="13">
      <c r="A13"/>
      <c r="B13"/>
    </row>
    <row r="14">
      <c r="A14" t="s" s="5">
        <v>17</v>
      </c>
      <c r="B14" t="s" s="5">
        <v>14</v>
      </c>
    </row>
    <row r="15">
      <c r="A15" t="s" s="5">
        <v>18</v>
      </c>
      <c r="B15" s="6">
        <v>214.37505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10</v>
      </c>
      <c r="E7" s="11">
        <f>D7*$B$2</f>
        <v>10</v>
      </c>
      <c r="F7" t="s">
        <v>34</v>
      </c>
      <c r="G7" s="4">
        <f>E7*2.8</f>
        <v>28</v>
      </c>
    </row>
    <row r="8">
      <c r="A8" t="s" s="12">
        <v>35</v>
      </c>
      <c r="B8" t="s">
        <v>36</v>
      </c>
      <c r="C8" t="s">
        <v>37</v>
      </c>
      <c r="D8" s="9">
        <v>19.6</v>
      </c>
      <c r="E8" s="11">
        <f>D8*$B$2</f>
        <v>19.6</v>
      </c>
      <c r="F8" t="s">
        <v>34</v>
      </c>
      <c r="G8" s="4">
        <f>E8*0.003</f>
        <v>0.0588</v>
      </c>
    </row>
    <row r="9">
      <c r="A9" t="s">
        <v>38</v>
      </c>
      <c r="B9" t="s">
        <v>39</v>
      </c>
      <c r="C9" t="s">
        <v>40</v>
      </c>
      <c r="D9" s="9">
        <v>0.015</v>
      </c>
      <c r="E9" s="11">
        <f>D9*$B$2</f>
        <v>0.015</v>
      </c>
      <c r="F9" t="s">
        <v>41</v>
      </c>
      <c r="G9" s="4">
        <f>E9*12.5</f>
        <v>0.1875</v>
      </c>
    </row>
    <row r="10">
      <c r="A10" t="s">
        <v>42</v>
      </c>
      <c r="B10" t="s">
        <v>43</v>
      </c>
      <c r="C10" t="s">
        <v>44</v>
      </c>
      <c r="D10" s="9">
        <v>0.02</v>
      </c>
      <c r="E10" s="11">
        <f>D10*$B$2</f>
        <v>0.02</v>
      </c>
      <c r="F10" t="s">
        <v>41</v>
      </c>
      <c r="G10" s="4">
        <f>E10*8.5</f>
        <v>0.17</v>
      </c>
    </row>
    <row r="11">
      <c r="A11" t="s">
        <v>45</v>
      </c>
      <c r="B11" t="s">
        <v>46</v>
      </c>
      <c r="C11" t="s">
        <v>47</v>
      </c>
      <c r="D11" s="9">
        <v>0.4</v>
      </c>
      <c r="E11" s="11">
        <f>D11*$B$2</f>
        <v>0.4</v>
      </c>
      <c r="F11" t="s">
        <v>41</v>
      </c>
      <c r="G11" s="4">
        <f>E11*0</f>
        <v>0</v>
      </c>
    </row>
    <row r="12">
      <c r="A12" t="s">
        <v>48</v>
      </c>
      <c r="B12" t="s">
        <v>49</v>
      </c>
      <c r="C12" t="s">
        <v>50</v>
      </c>
      <c r="D12" s="9">
        <v>45</v>
      </c>
      <c r="E12" s="11">
        <f>D12*$B$2</f>
        <v>45</v>
      </c>
      <c r="F12" t="s">
        <v>41</v>
      </c>
      <c r="G12" s="4">
        <f>E12*0.35</f>
        <v>15.75</v>
      </c>
    </row>
    <row r="13">
      <c r="A13" t="s">
        <v>51</v>
      </c>
      <c r="B13" t="s">
        <v>52</v>
      </c>
      <c r="C13" t="s">
        <v>53</v>
      </c>
      <c r="D13" s="9">
        <v>5</v>
      </c>
      <c r="E13" s="11">
        <f>D13*$B$2</f>
        <v>5</v>
      </c>
      <c r="F13" t="s">
        <v>41</v>
      </c>
      <c r="G13" s="4">
        <f>E13*4.32</f>
        <v>21.6</v>
      </c>
    </row>
    <row r="14">
      <c r="A14" t="s">
        <v>54</v>
      </c>
      <c r="B14" t="s">
        <v>55</v>
      </c>
      <c r="C14" t="s">
        <v>56</v>
      </c>
      <c r="D14" s="9">
        <v>0.125</v>
      </c>
      <c r="E14" s="11">
        <f>D14*$B$2</f>
        <v>0.125</v>
      </c>
      <c r="F14" t="s">
        <v>41</v>
      </c>
      <c r="G14" s="4">
        <f>E14*0.35</f>
        <v>0.04375</v>
      </c>
    </row>
    <row r="15">
      <c r="A15" t="s">
        <v>57</v>
      </c>
      <c r="B15" t="s">
        <v>58</v>
      </c>
      <c r="C15" t="s">
        <v>59</v>
      </c>
      <c r="D15" s="9">
        <v>0.25</v>
      </c>
      <c r="E15" s="11">
        <f>D15*$B$2</f>
        <v>0.25</v>
      </c>
      <c r="F15" t="s">
        <v>41</v>
      </c>
      <c r="G15" s="4">
        <f>E15*9.26</f>
        <v>2.315</v>
      </c>
    </row>
    <row r="16">
      <c r="A16" t="s">
        <v>60</v>
      </c>
      <c r="B16" t="s">
        <v>61</v>
      </c>
      <c r="C16" t="s">
        <v>62</v>
      </c>
      <c r="D16" s="9">
        <v>15</v>
      </c>
      <c r="E16" s="11">
        <f>D16*$B$2</f>
        <v>15</v>
      </c>
      <c r="F16" t="s">
        <v>41</v>
      </c>
      <c r="G16" s="4">
        <f>E16*9.75</f>
        <v>146.25</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45</v>
      </c>
      <c r="E3" t="s">
        <v>41</v>
      </c>
      <c r="F3" t="s">
        <v>50</v>
      </c>
    </row>
    <row r="4">
      <c r="A4">
        <v>1</v>
      </c>
      <c r="B4" t="s">
        <v>72</v>
      </c>
      <c r="C4" t="s">
        <v>71</v>
      </c>
      <c r="D4" s="11">
        <v>5</v>
      </c>
      <c r="E4" t="s">
        <v>41</v>
      </c>
      <c r="F4" t="s">
        <v>53</v>
      </c>
    </row>
    <row r="5">
      <c r="A5">
        <v>1</v>
      </c>
      <c r="B5" t="s">
        <v>73</v>
      </c>
      <c r="C5" t="s">
        <v>71</v>
      </c>
      <c r="D5" s="11">
        <v>15</v>
      </c>
      <c r="E5" t="s">
        <v>41</v>
      </c>
      <c r="F5" t="s">
        <v>62</v>
      </c>
    </row>
    <row r="6">
      <c r="A6">
        <v>1</v>
      </c>
      <c r="B6" t="s">
        <v>74</v>
      </c>
      <c r="C6" t="s">
        <v>71</v>
      </c>
      <c r="D6" s="11">
        <v>0.25</v>
      </c>
      <c r="E6" t="s">
        <v>41</v>
      </c>
      <c r="F6" t="s">
        <v>59</v>
      </c>
    </row>
    <row r="7">
      <c r="A7">
        <v>1</v>
      </c>
      <c r="B7" t="s">
        <v>75</v>
      </c>
      <c r="C7" t="s">
        <v>71</v>
      </c>
      <c r="D7" s="11">
        <v>0.02</v>
      </c>
      <c r="E7" t="s">
        <v>41</v>
      </c>
      <c r="F7" t="s">
        <v>44</v>
      </c>
    </row>
    <row r="8">
      <c r="A8">
        <v>1</v>
      </c>
      <c r="B8" t="s">
        <v>76</v>
      </c>
      <c r="C8" t="s">
        <v>71</v>
      </c>
      <c r="D8" s="11">
        <v>10</v>
      </c>
      <c r="E8" t="s">
        <v>34</v>
      </c>
      <c r="F8" t="s">
        <v>33</v>
      </c>
    </row>
    <row r="9">
      <c r="A9">
        <v>1</v>
      </c>
      <c r="B9" t="s">
        <v>77</v>
      </c>
      <c r="C9" t="s">
        <v>68</v>
      </c>
      <c r="D9" s="11">
        <v>20</v>
      </c>
      <c r="E9" t="s">
        <v>34</v>
      </c>
      <c r="F9" t="s">
        <v>78</v>
      </c>
    </row>
    <row r="10">
      <c r="A10">
        <v>2</v>
      </c>
      <c r="B10" t="s">
        <v>79</v>
      </c>
      <c r="C10" t="s">
        <v>71</v>
      </c>
      <c r="D10" s="11">
        <v>19.6</v>
      </c>
      <c r="E10" t="s">
        <v>34</v>
      </c>
      <c r="F10" t="s">
        <v>37</v>
      </c>
    </row>
    <row r="11">
      <c r="A11">
        <v>2</v>
      </c>
      <c r="B11" t="s">
        <v>80</v>
      </c>
      <c r="C11" t="s">
        <v>71</v>
      </c>
      <c r="D11" s="11">
        <v>0.4</v>
      </c>
      <c r="E11" t="s">
        <v>41</v>
      </c>
      <c r="F11" t="s">
        <v>47</v>
      </c>
    </row>
    <row r="12">
      <c r="A12">
        <v>1</v>
      </c>
      <c r="B12" t="s">
        <v>81</v>
      </c>
      <c r="C12" t="s">
        <v>71</v>
      </c>
      <c r="D12" s="11">
        <v>0.125</v>
      </c>
      <c r="E12" t="s">
        <v>41</v>
      </c>
      <c r="F12" t="s">
        <v>56</v>
      </c>
    </row>
    <row r="13">
      <c r="A13">
        <v>1</v>
      </c>
      <c r="B13" t="s">
        <v>82</v>
      </c>
      <c r="C13" t="s">
        <v>71</v>
      </c>
      <c r="D13" s="11">
        <v>0.015</v>
      </c>
      <c r="E13" t="s">
        <v>41</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t="s">
        <v>89</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90</v>
      </c>
      <c r="D3" t="inlineStr" s="14">
        <is>
          <t>Préparations préliminaires - Éplucher,laver et désinfecter les pommes de terre. - Au coupe-légumes,émincer les pommes de terre en 4 mm d’épaisseur.Réserver. - Tailler la viande en morceaux de 50 g.Réserver au froid en attente d’utilisation.</t>
        </is>
      </c>
      <c r="E3" t="s" s="14"/>
      <c r="F3"/>
    </row>
    <row r="4">
      <c r="A4" t="s">
        <v>2</v>
      </c>
      <c r="B4">
        <v>3</v>
      </c>
      <c r="C4" t="s">
        <v>91</v>
      </c>
      <c r="D4" t="inlineStr" s="14">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t="s" s="14"/>
      <c r="F4" t="s">
        <v>92</v>
      </c>
    </row>
    <row r="5">
      <c r="A5" t="s">
        <v>2</v>
      </c>
      <c r="B5">
        <v>4</v>
      </c>
      <c r="C5" t="s">
        <v>93</v>
      </c>
      <c r="D5" t="inlineStr" s="14">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t="s" s="14"/>
      <c r="F5" t="s">
        <v>94</v>
      </c>
    </row>
    <row r="6">
      <c r="A6" t="s">
        <v>2</v>
      </c>
      <c r="B6">
        <v>5</v>
      </c>
      <c r="C6" t="s">
        <v>95</v>
      </c>
      <c r="D6" t="inlineStr" s="14">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t="s" s="14"/>
      <c r="F6" t="s">
        <v>96</v>
      </c>
    </row>
    <row r="7">
      <c r="A7" t="s">
        <v>2</v>
      </c>
      <c r="B7">
        <v>6</v>
      </c>
      <c r="C7" t="s">
        <v>97</v>
      </c>
      <c r="D7" t="s" s="14">
        <v>98</v>
      </c>
      <c r="E7" t="s" s="14"/>
      <c r="F7"/>
    </row>
    <row r="8">
      <c r="A8" t="s">
        <v>2</v>
      </c>
      <c r="B8">
        <v>7</v>
      </c>
      <c r="C8"/>
      <c r="D8" t="inlineStr" s="14">
        <is>
          <t>Commentaire - La viande de bœuf peut être remplacée par de l’échine de porc et du mouton ou bien en parts égales,par trois viandes,du paleron de bœuf,de l’échine de porc et de l’épaule de mouton.</t>
        </is>
      </c>
      <c r="E8" t="s" s="14"/>
      <c r="F8"/>
    </row>
    <row r="9">
      <c r="A9" t="s">
        <v>99</v>
      </c>
      <c r="B9">
        <v>1</v>
      </c>
      <c r="C9" t="s">
        <v>100</v>
      </c>
      <c r="D9" t="s" s="14">
        <v>101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102</v>
      </c>
      <c r="B1"/>
      <c r="C1"/>
      <c r="D1"/>
    </row>
    <row r="2">
      <c r="A2" t="str" s="15">
        <f>"GRO_CDC_153 · GRO.COMPLETS · référence : "&amp;Besoins!B3&amp;" "&amp;Besoins!C3&amp;" · multiplicateur réglable sur la feuille ""Besoins"""</f>
        <v>GRO_CDC_153 · GRO.COMPLETS · référence : 100 pc · multiplicateur réglable sur la feuille </v>
      </c>
      <c r="B2"/>
      <c r="C2"/>
      <c r="D2"/>
    </row>
    <row r="3">
      <c r="A3"/>
      <c r="B3"/>
      <c r="C3"/>
      <c r="D3"/>
    </row>
    <row r="4">
      <c r="A4" t="s" s="16">
        <v>103</v>
      </c>
      <c r="B4"/>
      <c r="C4"/>
      <c r="D4"/>
    </row>
    <row r="5">
      <c r="A5" t="s" s="17">
        <v>104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105</v>
      </c>
      <c r="B6" t="str" s="14">
        <f>"[ÉPLUCHER] "&amp;Procedure!D3</f>
        <v>[ÉPLUCHER] Préparations préliminaires - Éplucher,laver et désinfecter les pommes de terre. - Au coupe-légumes,émincer les pommes de terre en 4 mm d’épaisseur.Réserver. - Tailler la viande en morceaux de 50 g.Réserver au froid en attente d’utilisation.</v>
      </c>
      <c r="C6"/>
      <c r="D6"/>
    </row>
    <row r="7">
      <c r="A7" t="s" s="17">
        <v>106</v>
      </c>
      <c r="B7" t="str" s="14">
        <f>"[MARINER] "&amp;Procedure!D4</f>
        <v>[MARINER] 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v>
      </c>
      <c r="C7"/>
      <c r="D7"/>
    </row>
    <row r="8">
      <c r="A8" t="s" s="17">
        <v>107</v>
      </c>
      <c r="B8" t="str" s="14">
        <f>"[FOURRER] "&amp;Procedure!D5</f>
        <v>[FOURRER] 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v>
      </c>
      <c r="C8"/>
      <c r="D8"/>
    </row>
    <row r="9">
      <c r="A9" t="s" s="17">
        <v>108</v>
      </c>
      <c r="B9" t="str" s="14">
        <f>"[CUIRE] "&amp;Procedure!D6</f>
        <v>[CUIRE] 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v>
      </c>
      <c r="C9"/>
      <c r="D9"/>
    </row>
    <row r="10">
      <c r="A10" t="s" s="17">
        <v>109</v>
      </c>
      <c r="B10" t="str" s="14">
        <f>"[DRESSER] "&amp;Procedure!D7</f>
        <v>[DRESSER] Dresser et servir - Dresser la portion de viande et de pommes de terre à l’assiette. - Accompagner de salade verte.</v>
      </c>
      <c r="C10"/>
      <c r="D10"/>
    </row>
    <row r="11">
      <c r="A11" t="s" s="17">
        <v>110</v>
      </c>
      <c r="B11" t="str" s="14">
        <f>Procedure!D8</f>
        <v>Commentaire - La viande de bœuf peut être remplacée par de l’échine de porc et du mouton ou bien en parts égales,par trois viandes,du paleron de bœuf,de l’échine de porc et de l’épaule de mouton.</v>
      </c>
      <c r="C11"/>
      <c r="D11"/>
    </row>
    <row r="12">
      <c r="A12"/>
      <c r="B12"/>
      <c r="C12"/>
      <c r="D12"/>
    </row>
    <row r="13">
      <c r="A13" t="s" s="16">
        <v>111</v>
      </c>
      <c r="B13"/>
      <c r="C13"/>
      <c r="D13"/>
    </row>
    <row r="14">
      <c r="A14" t="s" s="17">
        <v>104</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2026-09-15T12:36:52Z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2026-09-15T12:36:52Z</dcterms:modified>
  <cp:revision>1</cp:revision>
</cp:coreProperties>
</file>