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<sst xmlns="http://schemas.openxmlformats.org/spreadsheetml/2006/main" count="104" uniqueCount="104">
  <si>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</si>
  <si>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</si>
  <si>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TARTIFLETTE</t>
  </si>
  <si>
    <t>Code</t>
  </si>
  <si>
    <t>GRO_CDC_152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</si>
  <si>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</si>
  <si>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</si>
  <si>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</si>
  <si>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</si>
  <si>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</si>
  <si>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</si>
  <si>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</si>
  <si>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</si>
  <si>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</si>
  <si>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</si>
  <si>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</si>
  <si>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</si>
  <si>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</si>
  <si>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</si>
  <si>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</si>
  <si>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</si>
  <si>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</si>
  <si>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</si>
  <si>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</si>
  <si>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</si>
  <si>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</si>
  <si>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</si>
  <si>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</si>
  <si>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</si>
  <si>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</si>
  <si>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</si>
  <si>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</si>
  <si>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</si>
  <si>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</si>
  <si>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</si>
  <si>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VIN-BLANC-SAVOIE</t>
  </si>
  <si>
    <t>Vin blanc de Savoie de cuisson</t>
  </si>
  <si>
    <t>Boissons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</si>
  <si>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</si>
  <si>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</si>
  <si>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</si>
  <si>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</si>
  <si>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</si>
  <si>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</si>
  <si>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</si>
  <si>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FROM-MOZZA-RAPE</t>
  </si>
  <si>
    <t>Mozzarella râpée pizza</t>
  </si>
  <si>
    <t>Fromages de base cuisine</t>
  </si>
  <si>
    <t>MOZZA-COSETTE</t>
  </si>
  <si>
    <t>Mozzarella en cosette</t>
  </si>
  <si>
    <t>Produits laitiers</t>
  </si>
  <si>
    <t>REBLOCHON</t>
  </si>
  <si>
    <t>Reblochon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</si>
  <si>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</si>
  <si>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</si>
  <si>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</si>
  <si>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</si>
  <si>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</si>
  <si>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</si>
  <si>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</si>
  <si>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</si>
  <si>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PDT-RONDELLE-SUR</t>
  </si>
  <si>
    <t>Pommes de terre rondelles precuites surgelees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</si>
  <si>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</si>
  <si>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</si>
  <si>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</si>
  <si>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</si>
  <si>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</si>
  <si>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</si>
  <si>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</si>
  <si>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Carottes en rondelles cuites surgelées</t>
  </si>
  <si>
    <t>matiere</t>
  </si>
  <si>
    <t xml:space="preserve">    ↳ Poitrine fumée n°1</t>
  </si>
  <si>
    <t xml:space="preserve">    ↳ Oignons émincés 4G</t>
  </si>
  <si>
    <t xml:space="preserve">    ↳ Ail haché IQF</t>
  </si>
  <si>
    <t xml:space="preserve">    ↳ Crème fraîche liquide 15% MG allégée</t>
  </si>
  <si>
    <t xml:space="preserve">    ↳ Mozzarella râpée pizza</t>
  </si>
  <si>
    <t xml:space="preserve">    ↳ Beurre doux 82% MG plaquette</t>
  </si>
  <si>
    <t xml:space="preserve">    ↳ Pommes de terre rondelles precuites surgelees</t>
  </si>
  <si>
    <t xml:space="preserve">    ↳ Vin blanc de Savoie de cuisson</t>
  </si>
  <si>
    <t xml:space="preserve">    ↳ Mozzarella en cosette</t>
  </si>
  <si>
    <t xml:space="preserve">    ↳ Reblochon</t>
  </si>
  <si>
    <t>Recette</t>
  </si>
  <si>
    <t>#</t>
  </si>
  <si>
    <t>Verbe</t>
  </si>
  <si>
    <t>Étape</t>
  </si>
  <si>
    <t>Précision technique</t>
  </si>
  <si>
    <t>Durée</t>
  </si>
  <si>
    <t>METTRE EN PLACE</t>
  </si>
  <si>
    <t>DÉTAILLER</t>
  </si>
  <si>
    <t>125 min (repos)</t>
  </si>
  <si>
    <t>SAUTER</t>
  </si>
  <si>
    <t>MARQUER</t>
  </si>
  <si>
    <t>CUIRE</t>
  </si>
  <si>
    <t>20 min (repos)</t>
  </si>
  <si>
    <t>DRESSER</t>
  </si>
  <si>
    <t>Fiche technique — TARTIFLETTE</t>
  </si>
  <si>
    <t>TARTIFLETTE  GRO_CDC_152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</si>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</sst>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393.552</v>
      </c>
    </row>
    <row r="12">
      <c r="A12" t="s" s="3">
        <v>16</v>
      </c>
      <c r="B12" s="4">
        <v>3.93552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393.552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E7*10.69</f>
        <v>53.45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38</v>
      </c>
      <c r="G8" s="4">
        <f>E8*7.5</f>
        <v>11.25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34</v>
      </c>
      <c r="G9" s="4">
        <f>E9*5.2</f>
        <v>1.3</v>
      </c>
    </row>
    <row r="10">
      <c r="A10" t="s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38</v>
      </c>
      <c r="G10" s="4">
        <f>E10*2.2</f>
        <v>11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34</v>
      </c>
      <c r="G11" s="4">
        <f>E11*7.8</f>
        <v>39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34</v>
      </c>
      <c r="G12" s="4">
        <f>E12*8.5</f>
        <v>42.5</v>
      </c>
    </row>
    <row r="13">
      <c r="A13" t="s">
        <v>51</v>
      </c>
      <c r="B13" t="s">
        <v>52</v>
      </c>
      <c r="C13" t="s">
        <v>50</v>
      </c>
      <c r="D13" s="9">
        <v>5</v>
      </c>
      <c r="E13" s="11">
        <f>D13*$B$2</f>
        <v>5</v>
      </c>
      <c r="F13" t="s">
        <v>34</v>
      </c>
      <c r="G13" s="4">
        <f>E13*14</f>
        <v>70</v>
      </c>
    </row>
    <row r="14">
      <c r="A14" t="s">
        <v>53</v>
      </c>
      <c r="B14" t="s">
        <v>54</v>
      </c>
      <c r="C14" t="s">
        <v>55</v>
      </c>
      <c r="D14" s="9">
        <v>5</v>
      </c>
      <c r="E14" s="11">
        <f>D14*$B$2</f>
        <v>5</v>
      </c>
      <c r="F14" t="s">
        <v>34</v>
      </c>
      <c r="G14" s="4">
        <f>E14*4.32</f>
        <v>21.6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34</v>
      </c>
      <c r="G15" s="4">
        <f>E15*9.26</f>
        <v>1.852</v>
      </c>
    </row>
    <row r="16">
      <c r="A16" t="s">
        <v>59</v>
      </c>
      <c r="B16" t="s">
        <v>60</v>
      </c>
      <c r="C16" t="s">
        <v>58</v>
      </c>
      <c r="D16" s="9">
        <v>24</v>
      </c>
      <c r="E16" s="11">
        <f>D16*$B$2</f>
        <v>24</v>
      </c>
      <c r="F16" t="s">
        <v>34</v>
      </c>
      <c r="G16" s="4">
        <f>E16*3.3</f>
        <v>79.2</v>
      </c>
    </row>
    <row r="17">
      <c r="A17" t="s">
        <v>61</v>
      </c>
      <c r="B17" t="s">
        <v>62</v>
      </c>
      <c r="C17" t="s">
        <v>58</v>
      </c>
      <c r="D17" s="9">
        <v>24</v>
      </c>
      <c r="E17" s="11">
        <f>D17*$B$2</f>
        <v>24</v>
      </c>
      <c r="F17" t="s">
        <v>34</v>
      </c>
      <c r="G17" s="4">
        <f>E17*2.6</f>
        <v>62.4</v>
      </c>
    </row>
    <row r="18">
      <c r="A18"/>
      <c r="B18"/>
      <c r="C18"/>
      <c r="D18"/>
      <c r="E18"/>
      <c r="F18" t="s" s="3">
        <v>63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24</v>
      </c>
      <c r="E3" t="s">
        <v>34</v>
      </c>
      <c r="F3" t="s">
        <v>58</v>
      </c>
    </row>
    <row r="4">
      <c r="A4">
        <v>1</v>
      </c>
      <c r="B4" t="s">
        <v>72</v>
      </c>
      <c r="C4" t="s">
        <v>71</v>
      </c>
      <c r="D4" s="11">
        <v>5</v>
      </c>
      <c r="E4" t="s">
        <v>34</v>
      </c>
      <c r="F4" t="s">
        <v>33</v>
      </c>
    </row>
    <row r="5">
      <c r="A5">
        <v>1</v>
      </c>
      <c r="B5" t="s">
        <v>73</v>
      </c>
      <c r="C5" t="s">
        <v>71</v>
      </c>
      <c r="D5" s="11">
        <v>5</v>
      </c>
      <c r="E5" t="s">
        <v>34</v>
      </c>
      <c r="F5" t="s">
        <v>55</v>
      </c>
    </row>
    <row r="6">
      <c r="A6">
        <v>1</v>
      </c>
      <c r="B6" t="s">
        <v>74</v>
      </c>
      <c r="C6" t="s">
        <v>71</v>
      </c>
      <c r="D6" s="11">
        <v>0.2</v>
      </c>
      <c r="E6" t="s">
        <v>34</v>
      </c>
      <c r="F6" t="s">
        <v>58</v>
      </c>
    </row>
    <row r="7">
      <c r="A7">
        <v>1</v>
      </c>
      <c r="B7" t="s">
        <v>75</v>
      </c>
      <c r="C7" t="s">
        <v>71</v>
      </c>
      <c r="D7" s="11">
        <v>5</v>
      </c>
      <c r="E7" t="s">
        <v>38</v>
      </c>
      <c r="F7" t="s">
        <v>44</v>
      </c>
    </row>
    <row r="8">
      <c r="A8">
        <v>1</v>
      </c>
      <c r="B8" t="s">
        <v>76</v>
      </c>
      <c r="C8" t="s">
        <v>71</v>
      </c>
      <c r="D8" s="11">
        <v>5</v>
      </c>
      <c r="E8" t="s">
        <v>34</v>
      </c>
      <c r="F8" t="s">
        <v>47</v>
      </c>
    </row>
    <row r="9">
      <c r="A9">
        <v>1</v>
      </c>
      <c r="B9" t="s">
        <v>77</v>
      </c>
      <c r="C9" t="s">
        <v>71</v>
      </c>
      <c r="D9" s="11">
        <v>0.25</v>
      </c>
      <c r="E9" t="s">
        <v>34</v>
      </c>
      <c r="F9" t="s">
        <v>41</v>
      </c>
    </row>
    <row r="10">
      <c r="A10">
        <v>1</v>
      </c>
      <c r="B10" t="s">
        <v>78</v>
      </c>
      <c r="C10" t="s">
        <v>71</v>
      </c>
      <c r="D10" s="11">
        <v>24</v>
      </c>
      <c r="E10" t="s">
        <v>34</v>
      </c>
      <c r="F10" t="s">
        <v>58</v>
      </c>
    </row>
    <row r="11">
      <c r="A11">
        <v>1</v>
      </c>
      <c r="B11" t="s">
        <v>79</v>
      </c>
      <c r="C11" t="s">
        <v>71</v>
      </c>
      <c r="D11" s="11">
        <v>1.5</v>
      </c>
      <c r="E11" t="s">
        <v>38</v>
      </c>
      <c r="F11" t="s">
        <v>37</v>
      </c>
    </row>
    <row r="12">
      <c r="A12">
        <v>1</v>
      </c>
      <c r="B12" t="s">
        <v>80</v>
      </c>
      <c r="C12" t="s">
        <v>71</v>
      </c>
      <c r="D12" s="11">
        <v>5</v>
      </c>
      <c r="E12" t="s">
        <v>34</v>
      </c>
      <c r="F12" t="s">
        <v>50</v>
      </c>
    </row>
    <row r="13">
      <c r="A13">
        <v>1</v>
      </c>
      <c r="B13" t="s">
        <v>81</v>
      </c>
      <c r="C13" t="s">
        <v>71</v>
      </c>
      <c r="D13" s="11">
        <v>5</v>
      </c>
      <c r="E13" t="s">
        <v>34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O</t>
        </is>
      </c>
      <c r="E2" t="s" s="13"/>
      <c r="F2"/>
    </row>
    <row r="3">
      <c r="A3" t="s">
        <v>2</v>
      </c>
      <c r="B3">
        <v>2</v>
      </c>
      <c r="C3" t="s">
        <v>89</v>
      </c>
      <c r="D3" t="inlineStr" s="13">
        <is>
          <t>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t>
        </is>
      </c>
      <c r="E3" t="s" s="13"/>
      <c r="F3" t="s">
        <v>90</v>
      </c>
    </row>
    <row r="4">
      <c r="A4" t="s">
        <v>2</v>
      </c>
      <c r="B4">
        <v>3</v>
      </c>
      <c r="C4" t="s">
        <v>91</v>
      </c>
      <c r="D4" t="inlineStr" s="13">
        <is>
          <t>Préparer les éléments de la tartiflette T - Dans la sauteuse,avec un peu d’huile,faire revenir les lardons. - Ajouter aux lardons,les oignons émincés et l’ail haché. - Déglacer au vin blanc (facultatif).Laisser réduire à sec.</t>
        </is>
      </c>
      <c r="E4" t="s" s="13"/>
      <c r="F4"/>
    </row>
    <row r="5">
      <c r="A5" t="s">
        <v>2</v>
      </c>
      <c r="B5">
        <v>4</v>
      </c>
      <c r="C5" t="s">
        <v>92</v>
      </c>
      <c r="D5" t="inlineStr" s="13">
        <is>
          <t>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t>
        </is>
      </c>
      <c r="E5" t="s" s="13"/>
      <c r="F5"/>
    </row>
    <row r="6">
      <c r="A6" t="s">
        <v>2</v>
      </c>
      <c r="B6">
        <v>5</v>
      </c>
      <c r="C6" t="s">
        <v>93</v>
      </c>
      <c r="D6" t="inlineStr" s="13">
        <is>
          <t>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t>
        </is>
      </c>
      <c r="E6" t="s" s="13"/>
      <c r="F6" t="s">
        <v>94</v>
      </c>
    </row>
    <row r="7">
      <c r="A7" t="s">
        <v>2</v>
      </c>
      <c r="B7">
        <v>6</v>
      </c>
      <c r="C7" t="s">
        <v>95</v>
      </c>
      <c r="D7" t="inlineStr" s="13">
        <is>
          <t>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"GRO_CDC_152 · GRO.COMPLETS · référence : "&amp;Besoins!B3&amp;" "&amp;Besoins!C3&amp;" · multiplicateur réglable sur la feuille ""Besoins"""</f>
        <v>GRO_CDC_152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O</v>
      </c>
      <c r="C5"/>
      <c r="D5"/>
    </row>
    <row r="6">
      <c r="A6" t="s" s="16">
        <v>99</v>
      </c>
      <c r="B6" t="str" s="13">
        <f>"[DÉTAILLER] "&amp;Procedure!D3</f>
        <v>[DÉTAILLER] 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v>
      </c>
      <c r="C6"/>
      <c r="D6"/>
    </row>
    <row r="7">
      <c r="A7" t="s" s="16">
        <v>100</v>
      </c>
      <c r="B7" t="str" s="13">
        <f>"[SAUTER] "&amp;Procedure!D4</f>
        <v>[SAUTER] Préparer les éléments de la tartiflette T - Dans la sauteuse,avec un peu d’huile,faire revenir les lardons. - Ajouter aux lardons,les oignons émincés et l’ail haché. - Déglacer au vin blanc (facultatif).Laisser réduire à sec.</v>
      </c>
      <c r="C7"/>
      <c r="D7"/>
    </row>
    <row r="8">
      <c r="A8" t="s" s="16">
        <v>101</v>
      </c>
      <c r="B8" t="str" s="13">
        <f>"[MARQUER] "&amp;Procedure!D5</f>
        <v>[MARQUER] 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v>
      </c>
      <c r="C8"/>
      <c r="D8"/>
    </row>
    <row r="9">
      <c r="A9" t="s" s="16">
        <v>102</v>
      </c>
      <c r="B9" t="str" s="13">
        <f>"[CUIRE] "&amp;Procedure!D6</f>
        <v>[CUIRE] 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v>
      </c>
      <c r="C9"/>
      <c r="D9"/>
    </row>
    <row r="10">
      <c r="A10" t="s" s="16">
        <v>103</v>
      </c>
      <c r="B10" t="str" s="13">
        <f>"[DRESSER] "&amp;Procedure!D7</f>
        <v>[DRESSER] 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2026-09-15T12:36:29Z</dcterms:created>
  <dc:title>TARTIFLETTE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2026-09-15T12:36:29Z</dcterms:modified>
  <cp:revision>1</cp:revision>
</cp:coreProperties>
</file>