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<sst xmlns="http://schemas.openxmlformats.org/spreadsheetml/2006/main" count="109" uniqueCount="109">
  <si>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</si>
  <si>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</si>
  <si>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POT-AU-FEU</t>
  </si>
  <si>
    <t>Code</t>
  </si>
  <si>
    <t>GRO_CDC_150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</si>
  <si>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</si>
  <si>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</si>
  <si>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</si>
  <si>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</si>
  <si>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</si>
  <si>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</si>
  <si>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</si>
  <si>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</si>
  <si>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</si>
  <si>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</si>
  <si>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</si>
  <si>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</si>
  <si>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</si>
  <si>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</si>
  <si>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</si>
  <si>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</si>
  <si>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</si>
  <si>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</si>
  <si>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</si>
  <si>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</si>
  <si>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</si>
  <si>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</si>
  <si>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</si>
  <si>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</si>
  <si>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</si>
  <si>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</si>
  <si>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</si>
  <si>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</si>
  <si>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</si>
  <si>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</si>
  <si>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</si>
  <si>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</si>
  <si>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</si>
  <si>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</si>
  <si>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</si>
  <si>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</si>
  <si>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</si>
  <si>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</si>
  <si>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</si>
  <si>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</si>
  <si>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</si>
  <si>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</si>
  <si>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</si>
  <si>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</si>
  <si>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</si>
  <si>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</si>
  <si>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</si>
  <si>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</si>
  <si>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</si>
  <si>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</si>
  <si>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</si>
  <si>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</si>
  <si>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</si>
  <si>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</si>
  <si>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</si>
  <si>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</si>
  <si>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</si>
  <si>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</si>
  <si>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</si>
  <si>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</si>
  <si>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</si>
  <si>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 France extra colis 12kg</t>
  </si>
  <si>
    <t>matiere</t>
  </si>
  <si>
    <t xml:space="preserve">    ↳ NAVET rond violet France</t>
  </si>
  <si>
    <t xml:space="preserve">    ↳ CÉLERI-RAVE France</t>
  </si>
  <si>
    <t xml:space="preserve">    ↳ Poireaux émincés 4G</t>
  </si>
  <si>
    <t xml:space="preserve">    ↳ OIGNON jaune France cat.I 60-80mm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</si>
  <si>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</si>
  <si>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</si>
  <si>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</si>
  <si>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</si>
  <si>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Gros sel de mer</t>
  </si>
  <si>
    <t xml:space="preserve">    ↳ POMME DE TERRE basique div.var.cons France lavée cat.I 40-70mm sac 10kg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</si>
  <si>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</si>
  <si>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</si>
  <si>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</si>
  <si>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</si>
  <si>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</si>
  <si>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</si>
  <si>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</si>
  <si>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</si>
  <si>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</si>
  <si>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</si>
  <si>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METTRE</t>
  </si>
  <si>
    <t>95 min (repos)</t>
  </si>
  <si>
    <t>BOUILLIR</t>
  </si>
  <si>
    <t>53 min (repos)</t>
  </si>
  <si>
    <t>TERMINER</t>
  </si>
  <si>
    <t>Terminer la préparation du bouillon - Prélever et passer au chinois le bouillon dans des bacs GN 1/1 H 200.Couvrir et réserver au chaud.</t>
  </si>
  <si>
    <t>80 min (repos)</t>
  </si>
  <si>
    <t>DRESSER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</si>
  <si>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</si>
  <si>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</si>
  <si>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</si>
  <si>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POT-AU-FEU</t>
  </si>
  <si>
    <t>POT-AU-FEU  GRO_CDC_150</t>
  </si>
  <si>
    <t>1.</t>
  </si>
  <si>
    <t>2.</t>
  </si>
  <si>
    <t>3.</t>
  </si>
  <si>
    <t>4.</t>
  </si>
  <si>
    <t>5.</t>
  </si>
  <si>
    <t>6.</t>
  </si>
  <si>
    <t>7.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</si>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</sst>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44.7585</v>
      </c>
    </row>
    <row r="12">
      <c r="A12" t="s" s="3">
        <v>16</v>
      </c>
      <c r="B12" s="4">
        <v>0.447585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44.7585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49</v>
      </c>
      <c r="E7" s="11">
        <f>D7*$B$2</f>
        <v>49</v>
      </c>
      <c r="F7" t="s">
        <v>34</v>
      </c>
      <c r="G7" s="4">
        <f>E7*0.003</f>
        <v>0.147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38</v>
      </c>
      <c r="G9" s="4">
        <f>E9*1.1</f>
        <v>11</v>
      </c>
    </row>
    <row r="10">
      <c r="A10" t="s">
        <v>42</v>
      </c>
      <c r="B10" t="s">
        <v>43</v>
      </c>
      <c r="C10" t="s">
        <v>41</v>
      </c>
      <c r="D10" s="9">
        <v>5</v>
      </c>
      <c r="E10" s="11">
        <f>D10*$B$2</f>
        <v>5</v>
      </c>
      <c r="F10" t="s">
        <v>38</v>
      </c>
      <c r="G10" s="4">
        <f>E10*1.1</f>
        <v>5.5</v>
      </c>
    </row>
    <row r="11">
      <c r="A11" t="s">
        <v>44</v>
      </c>
      <c r="B11" t="s">
        <v>45</v>
      </c>
      <c r="C11" t="s">
        <v>41</v>
      </c>
      <c r="D11" s="9">
        <v>5</v>
      </c>
      <c r="E11" s="11">
        <f>D11*$B$2</f>
        <v>5</v>
      </c>
      <c r="F11" t="s">
        <v>38</v>
      </c>
      <c r="G11" s="4">
        <f>E11*1.5</f>
        <v>7.5</v>
      </c>
    </row>
    <row r="12">
      <c r="A12" t="s">
        <v>46</v>
      </c>
      <c r="B12" t="s">
        <v>47</v>
      </c>
      <c r="C12" t="s">
        <v>41</v>
      </c>
      <c r="D12" s="9">
        <v>1.5</v>
      </c>
      <c r="E12" s="11">
        <f>D12*$B$2</f>
        <v>1.5</v>
      </c>
      <c r="F12" t="s">
        <v>38</v>
      </c>
      <c r="G12" s="4">
        <f>E12*0.4</f>
        <v>0.6</v>
      </c>
    </row>
    <row r="13">
      <c r="A13" t="s">
        <v>48</v>
      </c>
      <c r="B13" t="s">
        <v>49</v>
      </c>
      <c r="C13" t="s">
        <v>41</v>
      </c>
      <c r="D13" s="9">
        <v>15</v>
      </c>
      <c r="E13" s="11">
        <f>D13*$B$2</f>
        <v>15</v>
      </c>
      <c r="F13" t="s">
        <v>38</v>
      </c>
      <c r="G13" s="4">
        <f>E13*0.35</f>
        <v>5.25</v>
      </c>
    </row>
    <row r="14">
      <c r="A14" t="s">
        <v>50</v>
      </c>
      <c r="B14" t="s">
        <v>51</v>
      </c>
      <c r="C14" t="s">
        <v>52</v>
      </c>
      <c r="D14" s="9">
        <v>3</v>
      </c>
      <c r="E14" s="11">
        <f>D14*$B$2</f>
        <v>3</v>
      </c>
      <c r="F14" t="s">
        <v>38</v>
      </c>
      <c r="G14" s="4">
        <f>E14*4.46</f>
        <v>13.38</v>
      </c>
    </row>
    <row r="15">
      <c r="A15" t="s">
        <v>53</v>
      </c>
      <c r="B15" t="s">
        <v>54</v>
      </c>
      <c r="C15" t="s">
        <v>55</v>
      </c>
      <c r="D15" s="9">
        <v>0.075</v>
      </c>
      <c r="E15" s="11">
        <f>D15*$B$2</f>
        <v>0.075</v>
      </c>
      <c r="F15" t="s">
        <v>38</v>
      </c>
      <c r="G15" s="4">
        <f>E15*0.42</f>
        <v>0.0315</v>
      </c>
    </row>
    <row r="16">
      <c r="A16" t="s">
        <v>56</v>
      </c>
      <c r="B16" t="s">
        <v>57</v>
      </c>
      <c r="C16" t="s">
        <v>58</v>
      </c>
      <c r="D16" s="9">
        <v>3</v>
      </c>
      <c r="E16" s="11">
        <f>D16*$B$2</f>
        <v>3</v>
      </c>
      <c r="F16" t="s">
        <v>24</v>
      </c>
      <c r="G16" s="4">
        <f>E16*0.45</f>
        <v>1.35</v>
      </c>
    </row>
    <row r="17">
      <c r="A17"/>
      <c r="B17"/>
      <c r="C17"/>
      <c r="D17"/>
      <c r="E17"/>
      <c r="F17" t="s" s="3">
        <v>59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10</v>
      </c>
      <c r="E3" t="s">
        <v>38</v>
      </c>
      <c r="F3" t="s">
        <v>41</v>
      </c>
    </row>
    <row r="4">
      <c r="A4">
        <v>1</v>
      </c>
      <c r="B4" t="s">
        <v>68</v>
      </c>
      <c r="C4" t="s">
        <v>67</v>
      </c>
      <c r="D4" s="11">
        <v>5</v>
      </c>
      <c r="E4" t="s">
        <v>38</v>
      </c>
      <c r="F4" t="s">
        <v>41</v>
      </c>
    </row>
    <row r="5">
      <c r="A5">
        <v>1</v>
      </c>
      <c r="B5" t="s">
        <v>69</v>
      </c>
      <c r="C5" t="s">
        <v>67</v>
      </c>
      <c r="D5" s="11">
        <v>5</v>
      </c>
      <c r="E5" t="s">
        <v>38</v>
      </c>
      <c r="F5" t="s">
        <v>41</v>
      </c>
    </row>
    <row r="6">
      <c r="A6">
        <v>1</v>
      </c>
      <c r="B6" t="s">
        <v>70</v>
      </c>
      <c r="C6" t="s">
        <v>67</v>
      </c>
      <c r="D6" s="11">
        <v>3</v>
      </c>
      <c r="E6" t="s">
        <v>38</v>
      </c>
      <c r="F6" t="s">
        <v>52</v>
      </c>
    </row>
    <row r="7">
      <c r="A7">
        <v>1</v>
      </c>
      <c r="B7" t="s">
        <v>71</v>
      </c>
      <c r="C7" t="s">
        <v>67</v>
      </c>
      <c r="D7" s="11">
        <v>1.5</v>
      </c>
      <c r="E7" t="s">
        <v>38</v>
      </c>
      <c r="F7" t="s">
        <v>41</v>
      </c>
    </row>
    <row r="8">
      <c r="A8">
        <v>1</v>
      </c>
      <c r="B8" t="s">
        <v>72</v>
      </c>
      <c r="C8" t="s">
        <v>64</v>
      </c>
      <c r="D8" s="11">
        <v>50</v>
      </c>
      <c r="E8" t="s">
        <v>34</v>
      </c>
      <c r="F8" t="s">
        <v>73</v>
      </c>
    </row>
    <row r="9">
      <c r="A9">
        <v>2</v>
      </c>
      <c r="B9" t="s">
        <v>74</v>
      </c>
      <c r="C9" t="s">
        <v>67</v>
      </c>
      <c r="D9" s="11">
        <v>49</v>
      </c>
      <c r="E9" t="s">
        <v>34</v>
      </c>
      <c r="F9" t="s">
        <v>33</v>
      </c>
    </row>
    <row r="10">
      <c r="A10">
        <v>2</v>
      </c>
      <c r="B10" t="s">
        <v>75</v>
      </c>
      <c r="C10" t="s">
        <v>67</v>
      </c>
      <c r="D10" s="11">
        <v>1</v>
      </c>
      <c r="E10" t="s">
        <v>38</v>
      </c>
      <c r="F10" t="s">
        <v>37</v>
      </c>
    </row>
    <row r="11">
      <c r="A11">
        <v>1</v>
      </c>
      <c r="B11" t="s">
        <v>76</v>
      </c>
      <c r="C11" t="s">
        <v>67</v>
      </c>
      <c r="D11" s="11">
        <v>0.075</v>
      </c>
      <c r="E11" t="s">
        <v>38</v>
      </c>
      <c r="F11" t="s">
        <v>55</v>
      </c>
    </row>
    <row r="12">
      <c r="A12">
        <v>1</v>
      </c>
      <c r="B12" t="s">
        <v>77</v>
      </c>
      <c r="C12" t="s">
        <v>67</v>
      </c>
      <c r="D12" s="11">
        <v>15</v>
      </c>
      <c r="E12" t="s">
        <v>38</v>
      </c>
      <c r="F12" t="s">
        <v>41</v>
      </c>
    </row>
    <row r="13">
      <c r="A13">
        <v>1</v>
      </c>
      <c r="B13" t="s">
        <v>78</v>
      </c>
      <c r="C13" t="s">
        <v>67</v>
      </c>
      <c r="D13" s="11">
        <v>3</v>
      </c>
      <c r="E13" t="s">
        <v>38</v>
      </c>
      <c r="F13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g M - Déconditionner la viande de bœuf suivant la procédure.Réserver au froid dans un bac GN 2/1 H 250 en polycarbonate muni d’une grille égouttoir. P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  <row r="7">
      <c r="A7" t="s">
        <v>2</v>
      </c>
      <c r="B7">
        <v>6</v>
      </c>
      <c r="C7" t="s">
        <v>95</v>
      </c>
      <c r="D7" t="inlineStr" s="14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 - Pour la poule ou l’oie au pot,procéder de la même manière.Compter des morceaux de volaille de 250 g par personne. NB :la cuisson des pommes de terre dans le bouillon,troublerait celui-ci.</t>
        </is>
      </c>
      <c r="E8" t="s" s="14"/>
      <c r="F8"/>
    </row>
    <row r="9">
      <c r="A9" t="s">
        <v>96</v>
      </c>
      <c r="B9">
        <v>1</v>
      </c>
      <c r="C9" t="s">
        <v>97</v>
      </c>
      <c r="D9" t="s" s="14">
        <v>98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"GRO_CDC_150 · GRO.COMPLETS · référence : "&amp;Besoins!B3&amp;" "&amp;Besoins!C3&amp;" · multiplicateur réglable sur la feuille ""Besoins"""</f>
        <v>GRO_CDC_150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102</v>
      </c>
      <c r="B6" t="str" s="14">
        <f>"[PRÉPARER] "&amp;Procedure!D3</f>
        <v>[PRÉPARER] Préparations préliminaires g M - Déconditionner la viande de bœuf suivant la procédure.Réserver au froid dans un bac GN 2/1 H 250 en polycarbonate muni d’une grille égouttoir. P</v>
      </c>
      <c r="C6"/>
      <c r="D6"/>
    </row>
    <row r="7">
      <c r="A7" t="s" s="17">
        <v>103</v>
      </c>
      <c r="B7" t="str" s="14">
        <f>"[METTRE] "&amp;Procedure!D4</f>
        <v>[METTRE] 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v>
      </c>
      <c r="C7"/>
      <c r="D7"/>
    </row>
    <row r="8">
      <c r="A8" t="s" s="17">
        <v>104</v>
      </c>
      <c r="B8" t="str" s="14">
        <f>"[BOUILLIR] "&amp;Procedure!D5</f>
        <v>[BOUILLIR] 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v>
      </c>
      <c r="C8"/>
      <c r="D8"/>
    </row>
    <row r="9">
      <c r="A9" t="s" s="17">
        <v>105</v>
      </c>
      <c r="B9" t="str" s="14">
        <f>"[TERMINER] "&amp;Procedure!D6</f>
        <v>[TERMINER] Terminer la préparation du bouillon - Prélever et passer au chinois le bouillon dans des bacs GN 1/1 H 200.Couvrir et réserver au chaud.</v>
      </c>
      <c r="C9"/>
      <c r="D9"/>
    </row>
    <row r="10">
      <c r="A10" t="s" s="17">
        <v>106</v>
      </c>
      <c r="B10" t="str" s="14">
        <f>"[DRESSER] "&amp;Procedure!D7</f>
        <v>[DRESSER] Dresser et servir - Servir à l’assiette,les légumes et la viande.Servir à part le bouillon dans un bol. - Proposer en accompagnement des petits cornichons,du gros sel,de la sauce raifort (voir la recette) et des rondelles de pain toastées pour le bouillon.</v>
      </c>
      <c r="C10"/>
      <c r="D10"/>
    </row>
    <row r="11">
      <c r="A11" t="s" s="17">
        <v>107</v>
      </c>
      <c r="B11" t="str" s="14">
        <f>Procedure!D8</f>
        <v>Suggestion - Pour la poule ou l’oie au pot,procéder de la même manière.Compter des morceaux de volaille de 250 g par personne. NB :la cuisson des pommes de terre dans le bouillon,troublerait celui-ci.</v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7">
        <v>101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