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<sst xmlns="http://schemas.openxmlformats.org/spreadsheetml/2006/main" count="124" uniqueCount="124">
  <si>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</si>
  <si>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</si>
  <si>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HARICOT DE MOUTON</t>
  </si>
  <si>
    <t>Code</t>
  </si>
  <si>
    <t>GRO_CDC_148</t>
  </si>
  <si>
    <t>Classe</t>
  </si>
  <si>
    <t>Plats complets collectivité (GRO.COMPLETS)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</si>
  <si>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</si>
  <si>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</si>
  <si>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</si>
  <si>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</si>
  <si>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</si>
  <si>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</si>
  <si>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</si>
  <si>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</si>
  <si>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</si>
  <si>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</si>
  <si>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</si>
  <si>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</si>
  <si>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</si>
  <si>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</si>
  <si>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</si>
  <si>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</si>
  <si>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</si>
  <si>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</si>
  <si>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</si>
  <si>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</si>
  <si>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</si>
  <si>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</si>
  <si>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</si>
  <si>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</si>
  <si>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</si>
  <si>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</si>
  <si>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</si>
  <si>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</si>
  <si>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</si>
  <si>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CONC-TOMATE</t>
  </si>
  <si>
    <t>Concentré de tomate double</t>
  </si>
  <si>
    <t>Concentrés et purées cuisines</t>
  </si>
  <si>
    <t>CONS-HARICOT-BI</t>
  </si>
  <si>
    <t>Haricots blancs cuits en conserve</t>
  </si>
  <si>
    <t>Conserves de légumes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</si>
  <si>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</si>
  <si>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</si>
  <si>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</si>
  <si>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</si>
  <si>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</si>
  <si>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</si>
  <si>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</si>
  <si>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</si>
  <si>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</si>
  <si>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</si>
  <si>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</si>
  <si>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</si>
  <si>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</si>
  <si>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</si>
  <si>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</si>
  <si>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</si>
  <si>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</si>
  <si>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</si>
  <si>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</si>
  <si>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</si>
  <si>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</si>
  <si>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</si>
  <si>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</si>
  <si>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</si>
  <si>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</si>
  <si>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</si>
  <si>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</si>
  <si>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</si>
  <si>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</si>
  <si>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</si>
  <si>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</si>
  <si>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</si>
  <si>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</si>
  <si>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</si>
  <si>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</si>
  <si>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</si>
  <si>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Épaule d'agneau désossée</t>
  </si>
  <si>
    <t>matiere</t>
  </si>
  <si>
    <t xml:space="preserve">    ↳ OIGNON jaune France cat.I 60-80mm</t>
  </si>
  <si>
    <t xml:space="preserve">    ↳ Concentré de tomate double</t>
  </si>
  <si>
    <t xml:space="preserve">    ↳ Ail haché IQF</t>
  </si>
  <si>
    <t xml:space="preserve">    ↳ Farine de blé T55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</si>
  <si>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</si>
  <si>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</si>
  <si>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</si>
  <si>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</si>
  <si>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Haricots blancs cuits en conserve</t>
  </si>
  <si>
    <t xml:space="preserve">    ↳ CAROTTE France extra colis 12kg</t>
  </si>
  <si>
    <t xml:space="preserve">    ↳ PORC (longe) avec travers et palette France</t>
  </si>
  <si>
    <t xml:space="preserve">    ↳ Tomates en dés surgelées IQF</t>
  </si>
  <si>
    <t xml:space="preserve">    ↳ Herbes de Provence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</si>
  <si>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</si>
  <si>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</si>
  <si>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</si>
  <si>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</si>
  <si>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</si>
  <si>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</si>
  <si>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</si>
  <si>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</si>
  <si>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</si>
  <si>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</si>
  <si>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</si>
  <si>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</si>
  <si>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</si>
  <si>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</si>
  <si>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</si>
  <si>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</si>
  <si>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</si>
  <si>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</si>
  <si>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</si>
  <si>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HARICOT DE MOUTON</t>
  </si>
  <si>
    <t>HARICOT DE MOUTON  GRO_CDC_148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</si>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</sst>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381.82118</v>
      </c>
    </row>
    <row r="12">
      <c r="A12" t="s" s="3">
        <v>17</v>
      </c>
      <c r="B12" s="4">
        <v>3.8182118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381.82118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E7*0.99158</f>
        <v>0.99158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E8*2.8</f>
        <v>2.8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E9*1.8</f>
        <v>1.8</v>
      </c>
    </row>
    <row r="10">
      <c r="A10" t="s" s="12">
        <v>42</v>
      </c>
      <c r="B10" t="s">
        <v>43</v>
      </c>
      <c r="C10" t="s">
        <v>44</v>
      </c>
      <c r="D10" s="9">
        <v>11.7</v>
      </c>
      <c r="E10" s="11">
        <f>D10*$B$2</f>
        <v>11.7</v>
      </c>
      <c r="F10" t="s">
        <v>45</v>
      </c>
      <c r="G10" s="4">
        <f>E10*0.003</f>
        <v>0.0351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E11*9.5</f>
        <v>0.1425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E12*0.56</f>
        <v>0.28</v>
      </c>
    </row>
    <row r="13">
      <c r="A13" t="s">
        <v>52</v>
      </c>
      <c r="B13" t="s">
        <v>53</v>
      </c>
      <c r="C13" t="s">
        <v>54</v>
      </c>
      <c r="D13" s="9">
        <v>0.3</v>
      </c>
      <c r="E13" s="11">
        <f>D13*$B$2</f>
        <v>0.3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35</v>
      </c>
      <c r="G14" s="4">
        <f>E14*1.1</f>
        <v>1.1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35</v>
      </c>
      <c r="G15" s="4">
        <f>E15*0.4</f>
        <v>1.6</v>
      </c>
    </row>
    <row r="16">
      <c r="A16" t="s">
        <v>60</v>
      </c>
      <c r="B16" t="s">
        <v>61</v>
      </c>
      <c r="C16" t="s">
        <v>62</v>
      </c>
      <c r="D16" s="9">
        <v>0.2</v>
      </c>
      <c r="E16" s="11">
        <f>D16*$B$2</f>
        <v>0.2</v>
      </c>
      <c r="F16" t="s">
        <v>35</v>
      </c>
      <c r="G16" s="4">
        <f>E16*9.26</f>
        <v>1.852</v>
      </c>
    </row>
    <row r="17">
      <c r="A17" t="s">
        <v>63</v>
      </c>
      <c r="B17" t="s">
        <v>64</v>
      </c>
      <c r="C17" t="s">
        <v>62</v>
      </c>
      <c r="D17" s="9">
        <v>5</v>
      </c>
      <c r="E17" s="11">
        <f>D17*$B$2</f>
        <v>5</v>
      </c>
      <c r="F17" t="s">
        <v>35</v>
      </c>
      <c r="G17" s="4">
        <f>E17*2.92</f>
        <v>14.6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35</v>
      </c>
      <c r="G18" s="4">
        <f>E18*24.35</f>
        <v>340.9</v>
      </c>
    </row>
    <row r="19">
      <c r="A19" t="s">
        <v>68</v>
      </c>
      <c r="B19" t="s">
        <v>69</v>
      </c>
      <c r="C19" t="s">
        <v>70</v>
      </c>
      <c r="D19" s="9">
        <v>4</v>
      </c>
      <c r="E19" s="11">
        <f>D19*$B$2</f>
        <v>4</v>
      </c>
      <c r="F19" t="s">
        <v>35</v>
      </c>
      <c r="G19" s="4">
        <f>E19*3.93</f>
        <v>15.72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14</v>
      </c>
      <c r="E3" t="s">
        <v>35</v>
      </c>
      <c r="F3" t="s">
        <v>67</v>
      </c>
    </row>
    <row r="4">
      <c r="A4">
        <v>1</v>
      </c>
      <c r="B4" t="s">
        <v>80</v>
      </c>
      <c r="C4" t="s">
        <v>79</v>
      </c>
      <c r="D4" s="11">
        <v>4</v>
      </c>
      <c r="E4" t="s">
        <v>35</v>
      </c>
      <c r="F4" t="s">
        <v>57</v>
      </c>
    </row>
    <row r="5">
      <c r="A5">
        <v>1</v>
      </c>
      <c r="B5" t="s">
        <v>81</v>
      </c>
      <c r="C5" t="s">
        <v>79</v>
      </c>
      <c r="D5" s="11">
        <v>1</v>
      </c>
      <c r="E5" t="s">
        <v>25</v>
      </c>
      <c r="F5" t="s">
        <v>38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35</v>
      </c>
      <c r="F6" t="s">
        <v>62</v>
      </c>
    </row>
    <row r="7">
      <c r="A7">
        <v>1</v>
      </c>
      <c r="B7" t="s">
        <v>83</v>
      </c>
      <c r="C7" t="s">
        <v>79</v>
      </c>
      <c r="D7" s="11">
        <v>0.5</v>
      </c>
      <c r="E7" t="s">
        <v>35</v>
      </c>
      <c r="F7" t="s">
        <v>51</v>
      </c>
    </row>
    <row r="8">
      <c r="A8">
        <v>1</v>
      </c>
      <c r="B8" t="s">
        <v>84</v>
      </c>
      <c r="C8" t="s">
        <v>76</v>
      </c>
      <c r="D8" s="11">
        <v>12</v>
      </c>
      <c r="E8" t="s">
        <v>45</v>
      </c>
      <c r="F8" t="s">
        <v>85</v>
      </c>
    </row>
    <row r="9">
      <c r="A9">
        <v>2</v>
      </c>
      <c r="B9" t="s">
        <v>86</v>
      </c>
      <c r="C9" t="s">
        <v>79</v>
      </c>
      <c r="D9" s="11">
        <v>11.7</v>
      </c>
      <c r="E9" t="s">
        <v>45</v>
      </c>
      <c r="F9" t="s">
        <v>44</v>
      </c>
    </row>
    <row r="10">
      <c r="A10">
        <v>2</v>
      </c>
      <c r="B10" t="s">
        <v>87</v>
      </c>
      <c r="C10" t="s">
        <v>79</v>
      </c>
      <c r="D10" s="11">
        <v>0.3</v>
      </c>
      <c r="E10" t="s">
        <v>35</v>
      </c>
      <c r="F10" t="s">
        <v>54</v>
      </c>
    </row>
    <row r="11">
      <c r="A11">
        <v>1</v>
      </c>
      <c r="B11" t="s">
        <v>88</v>
      </c>
      <c r="C11" t="s">
        <v>79</v>
      </c>
      <c r="D11" s="11">
        <v>1</v>
      </c>
      <c r="E11" t="s">
        <v>35</v>
      </c>
      <c r="F11" t="s">
        <v>41</v>
      </c>
    </row>
    <row r="12">
      <c r="A12">
        <v>1</v>
      </c>
      <c r="B12" t="s">
        <v>89</v>
      </c>
      <c r="C12" t="s">
        <v>79</v>
      </c>
      <c r="D12" s="11">
        <v>1</v>
      </c>
      <c r="E12" t="s">
        <v>35</v>
      </c>
      <c r="F12" t="s">
        <v>57</v>
      </c>
    </row>
    <row r="13">
      <c r="A13">
        <v>1</v>
      </c>
      <c r="B13" t="s">
        <v>90</v>
      </c>
      <c r="C13" t="s">
        <v>79</v>
      </c>
      <c r="D13" s="11">
        <v>4</v>
      </c>
      <c r="E13" t="s">
        <v>35</v>
      </c>
      <c r="F13" t="s">
        <v>70</v>
      </c>
    </row>
    <row r="14">
      <c r="A14">
        <v>1</v>
      </c>
      <c r="B14" t="s">
        <v>91</v>
      </c>
      <c r="C14" t="s">
        <v>79</v>
      </c>
      <c r="D14" s="11">
        <v>5</v>
      </c>
      <c r="E14" t="s">
        <v>35</v>
      </c>
      <c r="F14" t="s">
        <v>62</v>
      </c>
    </row>
    <row r="15">
      <c r="A15">
        <v>1</v>
      </c>
      <c r="B15" t="s">
        <v>92</v>
      </c>
      <c r="C15" t="s">
        <v>79</v>
      </c>
      <c r="D15" s="11">
        <v>0.015</v>
      </c>
      <c r="E15" t="s">
        <v>35</v>
      </c>
      <c r="F15" t="s">
        <v>48</v>
      </c>
    </row>
    <row r="16">
      <c r="A16">
        <v>1</v>
      </c>
      <c r="B16" t="s">
        <v>93</v>
      </c>
      <c r="C16" t="s">
        <v>79</v>
      </c>
      <c r="D16" s="11">
        <v>1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inlineStr" s="14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4"/>
      <c r="F2"/>
    </row>
    <row r="3">
      <c r="A3" t="s">
        <v>2</v>
      </c>
      <c r="B3">
        <v>2</v>
      </c>
      <c r="C3" t="s">
        <v>101</v>
      </c>
      <c r="D3" t="inlineStr" s="14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E3" t="s" s="14"/>
      <c r="F3"/>
    </row>
    <row r="4">
      <c r="A4" t="s">
        <v>2</v>
      </c>
      <c r="B4">
        <v>3</v>
      </c>
      <c r="C4" t="s">
        <v>102</v>
      </c>
      <c r="D4" t="s" s="14">
        <v>103</v>
      </c>
      <c r="E4" t="s" s="14"/>
      <c r="F4"/>
    </row>
    <row r="5">
      <c r="A5" t="s">
        <v>2</v>
      </c>
      <c r="B5">
        <v>4</v>
      </c>
      <c r="C5" t="s">
        <v>101</v>
      </c>
      <c r="D5" t="inlineStr" s="14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E5" t="s" s="14"/>
      <c r="F5"/>
    </row>
    <row r="6">
      <c r="A6" t="s">
        <v>2</v>
      </c>
      <c r="B6">
        <v>5</v>
      </c>
      <c r="C6" t="s">
        <v>104</v>
      </c>
      <c r="D6" t="inlineStr" s="14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/>
      <c r="F9"/>
    </row>
    <row r="10">
      <c r="A10" t="s">
        <v>2</v>
      </c>
      <c r="B10">
        <v>9</v>
      </c>
      <c r="C10"/>
      <c r="D10" t="inlineStr" s="14">
        <is>
          <t>Historique - Le halicot de mouton,dont on a fait à tort le haricot de mouton,était un ragoût de mouton aux fèves. - Dans le cassoulet de Toulouse,on peut y ajouter du confit de canard ou d’oie.</t>
        </is>
      </c>
      <c r="E10" t="s" s="14"/>
      <c r="F10"/>
    </row>
    <row r="11">
      <c r="A11" t="s">
        <v>109</v>
      </c>
      <c r="B11">
        <v>1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"GRO_CDC_148 · GRO.COMPLETS · référence : "&amp;Besoins!B3&amp;" "&amp;Besoins!C3&amp;" · multiplicateur réglable sur la feuille ""Besoins"""</f>
        <v>GRO_CDC_148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7">
        <v>115</v>
      </c>
      <c r="B6" t="str" s="14">
        <f>"[TREMPER] "&amp;Procedure!D3</f>
        <v>[TREMPER] 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v>
      </c>
      <c r="C6"/>
      <c r="D6"/>
    </row>
    <row r="7">
      <c r="A7" t="s" s="17">
        <v>116</v>
      </c>
      <c r="B7" t="str" s="14">
        <f>"[MARQUER] "&amp;Procedure!D4</f>
        <v>[MARQUER] Marquer la cuisson du navarin - Marquer la cuisson du navarin en se référant à la fiche technique de fabrication au S g chapitre des viandes.</v>
      </c>
      <c r="C7"/>
      <c r="D7"/>
    </row>
    <row r="8">
      <c r="A8" t="s" s="17">
        <v>117</v>
      </c>
      <c r="B8" t="str" s="14">
        <f>"[TREMPER] "&amp;Procedure!D5</f>
        <v>[TREMPER] 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v>
      </c>
      <c r="C8"/>
      <c r="D8"/>
    </row>
    <row r="9">
      <c r="A9" t="s" s="17">
        <v>118</v>
      </c>
      <c r="B9" t="str" s="14">
        <f>"[ASSAISONNER] "&amp;Procedure!D6</f>
        <v>[ASSAISONNER] 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v>
      </c>
      <c r="C9"/>
      <c r="D9"/>
    </row>
    <row r="10">
      <c r="A10" t="s" s="17">
        <v>119</v>
      </c>
      <c r="B10" t="str" s="14">
        <f>"[MÉLANGER] "&amp;Procedure!D7</f>
        <v>[MÉLANGER] 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v>
      </c>
      <c r="C10"/>
      <c r="D10"/>
    </row>
    <row r="11">
      <c r="A11" t="s" s="17">
        <v>120</v>
      </c>
      <c r="B11" t="str" s="14">
        <f>"[TERMINER] "&amp;Procedure!D8</f>
        <v>[TERMINER] 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v>
      </c>
      <c r="C11"/>
      <c r="D11"/>
    </row>
    <row r="12">
      <c r="A12" t="s" s="17">
        <v>121</v>
      </c>
      <c r="B12" t="str" s="14">
        <f>"[SERVIR] "&amp;Procedure!D9</f>
        <v>[SERVIR] Servir - Servir le cassoulet en prenant soin de mettre en évidence la viande du navarin,la saucisse ou le saucisson.</v>
      </c>
      <c r="C12"/>
      <c r="D12"/>
    </row>
    <row r="13">
      <c r="A13" t="s" s="17">
        <v>122</v>
      </c>
      <c r="B13" t="str" s="14">
        <f>Procedure!D10</f>
        <v>Historique - Le halicot de mouton,dont on a fait à tort le haricot de mouton,était un ragoût de mouton aux fèves. - Dans le cassoulet de Toulouse,on peut y ajouter du confit de canard ou d’oie.</v>
      </c>
      <c r="C13"/>
      <c r="D13"/>
    </row>
    <row r="14">
      <c r="A14"/>
      <c r="B14"/>
      <c r="C14"/>
      <c r="D14"/>
    </row>
    <row r="15">
      <c r="A15" t="s" s="16">
        <v>123</v>
      </c>
      <c r="B15"/>
      <c r="C15"/>
      <c r="D15"/>
    </row>
    <row r="16">
      <c r="A16" t="s" s="17">
        <v>114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2026-08-01T02:03:41Z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2026-08-01T02:03:41Z</dcterms:modified>
  <cp:revision>1</cp:revision>
</cp:coreProperties>
</file>