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<sst xmlns="http://schemas.openxmlformats.org/spreadsheetml/2006/main" count="110" uniqueCount="110">
  <si>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</si>
  <si>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</si>
  <si>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TAGLIATELLES AU SAUMON</t>
  </si>
  <si>
    <t>Code</t>
  </si>
  <si>
    <t>GRO_CDC_147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</si>
  <si>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</si>
  <si>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</si>
  <si>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</si>
  <si>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</si>
  <si>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</si>
  <si>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</si>
  <si>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</si>
  <si>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</si>
  <si>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</si>
  <si>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</si>
  <si>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</si>
  <si>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</si>
  <si>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</si>
  <si>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</si>
  <si>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</si>
  <si>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</si>
  <si>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</si>
  <si>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</si>
  <si>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</si>
  <si>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</si>
  <si>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</si>
  <si>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</si>
  <si>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</si>
  <si>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</si>
  <si>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</si>
  <si>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</si>
  <si>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00001896</t>
  </si>
  <si>
    <t>fumet crustacés</t>
  </si>
  <si>
    <t>Condiments et sauces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</si>
  <si>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</si>
  <si>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</si>
  <si>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</si>
  <si>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</si>
  <si>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</si>
  <si>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</si>
  <si>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</si>
  <si>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</si>
  <si>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</si>
  <si>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</si>
  <si>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</si>
  <si>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</si>
  <si>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</si>
  <si>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</si>
  <si>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</si>
  <si>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</si>
  <si>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</si>
  <si>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PATE-TAGLIATELL</t>
  </si>
  <si>
    <t>Tagliatelles sèches nid</t>
  </si>
  <si>
    <t>Pâtes sèches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</si>
  <si>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</si>
  <si>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</si>
  <si>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</si>
  <si>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</si>
  <si>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</si>
  <si>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</si>
  <si>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RNMS00439</t>
  </si>
  <si>
    <t>Filets de saumon salmo salar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</si>
  <si>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</si>
  <si>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</si>
  <si>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</si>
  <si>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</si>
  <si>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</si>
  <si>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</si>
  <si>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</si>
  <si>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</si>
  <si>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Tagliatelles sèches nid</t>
  </si>
  <si>
    <t>matiere</t>
  </si>
  <si>
    <t xml:space="preserve">    ↳ SAUMON fumé (filet) tranché-reconstitué aquaculture 1-2kg sous-vide Norvège</t>
  </si>
  <si>
    <t xml:space="preserve">    ↳ Filets de saumon salmo salar</t>
  </si>
  <si>
    <t xml:space="preserve">    ↳ Crème fraîche liquide 15% MG allégée</t>
  </si>
  <si>
    <t xml:space="preserve">    ↳ Lait entier UHT 3,5% MG brique 1L</t>
  </si>
  <si>
    <t xml:space="preserve">    ↳ fumet crustacés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</si>
  <si>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</si>
  <si>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</si>
  <si>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</si>
  <si>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</si>
  <si>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</si>
  <si>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</si>
  <si>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</si>
  <si>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</si>
  <si>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</si>
  <si>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</si>
  <si>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</si>
  <si>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</si>
  <si>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85 min (cuisson)</t>
  </si>
  <si>
    <t>CUIRE</t>
  </si>
  <si>
    <t>5 min (repos)</t>
  </si>
  <si>
    <t>ÉTUVER</t>
  </si>
  <si>
    <t>CONFECTIONNER</t>
  </si>
  <si>
    <t>70 min (cuisson)</t>
  </si>
  <si>
    <t>PORTER</t>
  </si>
  <si>
    <t>80 min (cuisson)</t>
  </si>
  <si>
    <t>DRESSER</t>
  </si>
  <si>
    <t>3 min (repos)</t>
  </si>
  <si>
    <t>Fiche technique — TAGLIATELLES AU SAUMON</t>
  </si>
  <si>
    <t>TAGLIATELLES AU SAUMON  GRO_CDC_147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</si>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</sst>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332.851</v>
      </c>
    </row>
    <row r="12">
      <c r="A12" t="s" s="3">
        <v>16</v>
      </c>
      <c r="B12" s="4">
        <v>3.32851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332.851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24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0.008</v>
      </c>
      <c r="E8" s="11">
        <f>D8*$B$2</f>
        <v>0.008</v>
      </c>
      <c r="F8" t="s">
        <v>37</v>
      </c>
      <c r="G8" s="4">
        <f>E8*12.5</f>
        <v>0.1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37</v>
      </c>
      <c r="G9" s="4">
        <f>E9*0.56</f>
        <v>0.28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37</v>
      </c>
      <c r="G10" s="4">
        <f>E10*5.2</f>
        <v>2.6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47</v>
      </c>
      <c r="G11" s="4">
        <f>E11*2.2</f>
        <v>11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47</v>
      </c>
      <c r="G12" s="4">
        <f>E12*1.05</f>
        <v>5.25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37</v>
      </c>
      <c r="G13" s="4">
        <f>E13*1.5</f>
        <v>12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37</v>
      </c>
      <c r="G14" s="4">
        <f>E14*33</f>
        <v>66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37</v>
      </c>
      <c r="G15" s="4">
        <f>E15*0.35</f>
        <v>0.021</v>
      </c>
    </row>
    <row r="16">
      <c r="A16" t="s">
        <v>60</v>
      </c>
      <c r="B16" t="s">
        <v>61</v>
      </c>
      <c r="C16" t="s">
        <v>62</v>
      </c>
      <c r="D16" s="9">
        <v>10</v>
      </c>
      <c r="E16" s="11">
        <f>D16*$B$2</f>
        <v>10</v>
      </c>
      <c r="F16" t="s">
        <v>37</v>
      </c>
      <c r="G16" s="4">
        <f>E16*23.56</f>
        <v>235.6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8</v>
      </c>
      <c r="E3" t="s">
        <v>37</v>
      </c>
      <c r="F3" t="s">
        <v>53</v>
      </c>
    </row>
    <row r="4">
      <c r="A4">
        <v>1</v>
      </c>
      <c r="B4" t="s">
        <v>72</v>
      </c>
      <c r="C4" t="s">
        <v>71</v>
      </c>
      <c r="D4" s="11">
        <v>2</v>
      </c>
      <c r="E4" t="s">
        <v>37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10</v>
      </c>
      <c r="E5" t="s">
        <v>37</v>
      </c>
      <c r="F5" t="s">
        <v>62</v>
      </c>
    </row>
    <row r="6">
      <c r="A6">
        <v>1</v>
      </c>
      <c r="B6" t="s">
        <v>74</v>
      </c>
      <c r="C6" t="s">
        <v>71</v>
      </c>
      <c r="D6" s="11">
        <v>5</v>
      </c>
      <c r="E6" t="s">
        <v>47</v>
      </c>
      <c r="F6" t="s">
        <v>46</v>
      </c>
    </row>
    <row r="7">
      <c r="A7">
        <v>1</v>
      </c>
      <c r="B7" t="s">
        <v>75</v>
      </c>
      <c r="C7" t="s">
        <v>71</v>
      </c>
      <c r="D7" s="11">
        <v>5</v>
      </c>
      <c r="E7" t="s">
        <v>47</v>
      </c>
      <c r="F7" t="s">
        <v>50</v>
      </c>
    </row>
    <row r="8">
      <c r="A8">
        <v>1</v>
      </c>
      <c r="B8" t="s">
        <v>76</v>
      </c>
      <c r="C8" t="s">
        <v>71</v>
      </c>
      <c r="D8" s="11">
        <v>0.15</v>
      </c>
      <c r="E8" t="s">
        <v>37</v>
      </c>
      <c r="F8" t="s">
        <v>33</v>
      </c>
    </row>
    <row r="9">
      <c r="A9">
        <v>1</v>
      </c>
      <c r="B9" t="s">
        <v>77</v>
      </c>
      <c r="C9" t="s">
        <v>71</v>
      </c>
      <c r="D9" s="11">
        <v>0.06</v>
      </c>
      <c r="E9" t="s">
        <v>37</v>
      </c>
      <c r="F9" t="s">
        <v>59</v>
      </c>
    </row>
    <row r="10">
      <c r="A10">
        <v>1</v>
      </c>
      <c r="B10" t="s">
        <v>78</v>
      </c>
      <c r="C10" t="s">
        <v>71</v>
      </c>
      <c r="D10" s="11">
        <v>0.008</v>
      </c>
      <c r="E10" t="s">
        <v>37</v>
      </c>
      <c r="F10" t="s">
        <v>36</v>
      </c>
    </row>
    <row r="11">
      <c r="A11">
        <v>1</v>
      </c>
      <c r="B11" t="s">
        <v>79</v>
      </c>
      <c r="C11" t="s">
        <v>71</v>
      </c>
      <c r="D11" s="11">
        <v>0.5</v>
      </c>
      <c r="E11" t="s">
        <v>37</v>
      </c>
      <c r="F11" t="s">
        <v>43</v>
      </c>
    </row>
    <row r="12">
      <c r="A12">
        <v>1</v>
      </c>
      <c r="B12" t="s">
        <v>80</v>
      </c>
      <c r="C12" t="s">
        <v>71</v>
      </c>
      <c r="D12" s="11">
        <v>0.5</v>
      </c>
      <c r="E12" t="s">
        <v>37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93</v>
      </c>
      <c r="D6" t="inlineStr" s="14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E6" t="s" s="14"/>
      <c r="F6"/>
    </row>
    <row r="7">
      <c r="A7" t="s">
        <v>2</v>
      </c>
      <c r="B7">
        <v>6</v>
      </c>
      <c r="C7" t="s">
        <v>93</v>
      </c>
      <c r="D7" t="inlineStr" s="14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inlineStr" s="14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E8" t="s" s="14"/>
      <c r="F8" t="s">
        <v>96</v>
      </c>
    </row>
    <row r="9">
      <c r="A9" t="s">
        <v>2</v>
      </c>
      <c r="B9">
        <v>8</v>
      </c>
      <c r="C9" t="s">
        <v>97</v>
      </c>
      <c r="D9" t="inlineStr" s="14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E9" t="s" s="14"/>
      <c r="F9"/>
    </row>
    <row r="10">
      <c r="A10" t="s">
        <v>2</v>
      </c>
      <c r="B10">
        <v>9</v>
      </c>
      <c r="C10"/>
      <c r="D10" t="inlineStr" s="14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E10" t="s" s="14"/>
      <c r="F10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"GRO_CDC_147 · GRO.COMPLETS · référence : "&amp;Besoins!B3&amp;" "&amp;Besoins!C3&amp;" · multiplicateur réglable sur la feuille ""Besoins"""</f>
        <v>GRO_CDC_147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102</v>
      </c>
      <c r="B6" t="str" s="14">
        <f>"[ÉMINCER] "&amp;Procedure!D3</f>
        <v>[ÉMINCER] 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v>
      </c>
      <c r="C6"/>
      <c r="D6"/>
    </row>
    <row r="7">
      <c r="A7" t="s" s="17">
        <v>103</v>
      </c>
      <c r="B7" t="str" s="14">
        <f>"[CUIRE] "&amp;Procedure!D4</f>
        <v>[CUIRE] Cuire les filets de saumon - Préchauffer le four sur la position vapeur.Piquer la sonde de cuisson dans un filet. - Enfourner et cuire 5 minutes environ.Atteindre + 55 °C au cœur du filet. - Garder les filets moelleux.Maintenir au chaud en attente de finition.</v>
      </c>
      <c r="C7"/>
      <c r="D7"/>
    </row>
    <row r="8">
      <c r="A8" t="s" s="17">
        <v>104</v>
      </c>
      <c r="B8" t="str" s="14">
        <f>"[ÉTUVER] "&amp;Procedure!D5</f>
        <v>[ÉTUVER] Confectionner le roux - Dans un rondeau,faire fondre le beurre.Ajouter la farine.Mélanger au fouet.Cuire sans coloration.Au terme de la cuisson,le roux blanchit et devient mousseux. - Laisser refroidir dans le rondeau qui servira ultérieurement à la confection de la sauce.</v>
      </c>
      <c r="C8"/>
      <c r="D8"/>
    </row>
    <row r="9">
      <c r="A9" t="s" s="17">
        <v>105</v>
      </c>
      <c r="B9" t="str" s="14">
        <f>"[CONFECTIONNER] "&amp;Procedure!D6</f>
        <v>[CONFECTIONNER] 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v>
      </c>
      <c r="C9"/>
      <c r="D9"/>
    </row>
    <row r="10">
      <c r="A10" t="s" s="17">
        <v>106</v>
      </c>
      <c r="B10" t="str" s="14">
        <f>"[CONFECTIONNER] "&amp;Procedure!D7</f>
        <v>[CONFECTIONNER] Confectionner la garniture - Émietter grossièrement les filets de saumon. - Adjoindre à la sauce crème,le saumon fumé et les filets de saumon émiettés. Mélanger délicatement. - Réserver en armoire chaude dans 2 bacs GN 1/1 H 100 filmés à + 63 °C.</v>
      </c>
      <c r="C10"/>
      <c r="D10"/>
    </row>
    <row r="11">
      <c r="A11" t="s" s="17">
        <v>107</v>
      </c>
      <c r="B11" t="str" s="14">
        <f>"[PORTER] "&amp;Procedure!D8</f>
        <v>[PORTER] 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v>
      </c>
      <c r="C11"/>
      <c r="D11"/>
    </row>
    <row r="12">
      <c r="A12" t="s" s="17">
        <v>108</v>
      </c>
      <c r="B12" t="str" s="14">
        <f>"[DRESSER] "&amp;Procedure!D9</f>
        <v>[DRESSER] Dresser et servir les tagliatelles - Au début du service,lier chaque bac de tagliatelles avec la sauce et la garniture au fur et mesure des besoins. - Servir à l’assiette en mettant si possible les morceaux de saumon en évidence sur le dessus.</v>
      </c>
      <c r="C12"/>
      <c r="D12"/>
    </row>
    <row r="13">
      <c r="A13" t="s" s="17">
        <v>109</v>
      </c>
      <c r="B13" t="str" s="14">
        <f>Procedure!D10</f>
        <v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2026-09-15T14:07:26Z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2026-09-15T14:07:26Z</dcterms:modified>
  <cp:revision>1</cp:revision>
</cp:coreProperties>
</file>