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<sst xmlns="http://schemas.openxmlformats.org/spreadsheetml/2006/main" count="137" uniqueCount="137">
  <si>
    <t>Fiche technique</t>
  </si>
  <si>
    <t>Nom</t>
  </si>
  <si>
    <t>LASAGNES AL FORNO</t>
  </si>
  <si>
    <t>Code</t>
  </si>
  <si>
    <t>GRO_CDC_144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</si>
  <si>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</si>
  <si>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</si>
  <si>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</si>
  <si>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</si>
  <si>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</si>
  <si>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</si>
  <si>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</si>
  <si>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</si>
  <si>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</si>
  <si>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</si>
  <si>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</si>
  <si>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</si>
  <si>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</si>
  <si>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</si>
  <si>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</si>
  <si>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</si>
  <si>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</si>
  <si>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</si>
  <si>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</si>
  <si>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</si>
  <si>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</si>
  <si>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</si>
  <si>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</si>
  <si>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</si>
  <si>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</si>
  <si>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</si>
  <si>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COULIS-TOMATE</t>
  </si>
  <si>
    <t>Coulis de tomate cuisinée</t>
  </si>
  <si>
    <t>Concentrés et purées cuisines</t>
  </si>
  <si>
    <t>kg</t>
  </si>
  <si>
    <t>00000061</t>
  </si>
  <si>
    <t>EAU</t>
  </si>
  <si>
    <t>Matières diverses (à trier)</t>
  </si>
  <si>
    <t>lt</t>
  </si>
  <si>
    <t>MEL-HERBES-PRO</t>
  </si>
  <si>
    <t>Herbes de Provence</t>
  </si>
  <si>
    <t>Mélanges et épices composées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</si>
  <si>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</si>
  <si>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</si>
  <si>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</si>
  <si>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</si>
  <si>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</si>
  <si>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</si>
  <si>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</si>
  <si>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</si>
  <si>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</si>
  <si>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</si>
  <si>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</si>
  <si>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</si>
  <si>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</si>
  <si>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</si>
  <si>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</si>
  <si>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</si>
  <si>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</si>
  <si>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</si>
  <si>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FROM-PARMESAN</t>
  </si>
  <si>
    <t>Parmesan râpé (Parmigiano)</t>
  </si>
  <si>
    <t>Fromages de base cuisine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</si>
  <si>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</si>
  <si>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</si>
  <si>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</si>
  <si>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</si>
  <si>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</si>
  <si>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</si>
  <si>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</si>
  <si>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</si>
  <si>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</si>
  <si>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</si>
  <si>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</si>
  <si>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</si>
  <si>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00POT_MP017</t>
  </si>
  <si>
    <t>Maigre de bœuf à hacher</t>
  </si>
  <si>
    <t>Bœuf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</si>
  <si>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</si>
  <si>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</si>
  <si>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</si>
  <si>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</si>
  <si>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</si>
  <si>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</si>
  <si>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</si>
  <si>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Maigre de bœuf à hacher</t>
  </si>
  <si>
    <t>matiere</t>
  </si>
  <si>
    <t xml:space="preserve">    ↳ Oignons émincés 4G</t>
  </si>
  <si>
    <t xml:space="preserve">    ↳ Ail haché IQF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</si>
  <si>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</si>
  <si>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</si>
  <si>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</si>
  <si>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</si>
  <si>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Fond brun de veau reconstitue (collectivite)</t>
  </si>
  <si>
    <t xml:space="preserve">    ↳ Herbes de Provence</t>
  </si>
  <si>
    <t xml:space="preserve">    ↳ Sucre poudre sac 1kg</t>
  </si>
  <si>
    <t xml:space="preserve">    ↳ Huile d'olive vierge pure</t>
  </si>
  <si>
    <t xml:space="preserve">    ↳ Coulis de tomate cuisinée</t>
  </si>
  <si>
    <t xml:space="preserve">    ↳ Lait entier UHT 3,5% MG brique 1L</t>
  </si>
  <si>
    <t xml:space="preserve">    ↳ Crème fraîche liquide 15% MG allégée</t>
  </si>
  <si>
    <t xml:space="preserve">    ↳ Farine de blé T55</t>
  </si>
  <si>
    <t xml:space="preserve">    ↳ Beurre doux 82% MG plaquette</t>
  </si>
  <si>
    <t xml:space="preserve">    ↳ EMMENTAL 1 kg rapé</t>
  </si>
  <si>
    <t xml:space="preserve">    ↳ Parmesan râpé (Parmigiano)</t>
  </si>
  <si>
    <t>Recette</t>
  </si>
  <si>
    <t>#</t>
  </si>
  <si>
    <t>Verbe</t>
  </si>
  <si>
    <t>Étape</t>
  </si>
  <si>
    <t>Précision technique</t>
  </si>
  <si>
    <t>Durée</t>
  </si>
  <si>
    <t>METTRE EN PLACE</t>
  </si>
  <si>
    <t>HACHER</t>
  </si>
  <si>
    <t>105 min (cuisson)</t>
  </si>
  <si>
    <t>SAUTER</t>
  </si>
  <si>
    <t>PORTER</t>
  </si>
  <si>
    <t>10 min (cuisson)</t>
  </si>
  <si>
    <t>FOURRER</t>
  </si>
  <si>
    <t>125 min (prepa)</t>
  </si>
  <si>
    <t>DISPOSER</t>
  </si>
  <si>
    <t>25 min (cuisson)</t>
  </si>
  <si>
    <t>SERVIR</t>
  </si>
  <si>
    <t>Servir - Détailler chaque bac en 12 parts. NB :on peut remplacer la préparation bolognaise par de la sauce tomate ajoutée à la viande.</t>
  </si>
  <si>
    <t>Fond de volaille reconstitue (collectivite)</t>
  </si>
  <si>
    <t>DISSOUDRE</t>
  </si>
  <si>
    <t>Délayer la poudre dans l'eau froide en fouettant, puis porter à ébullition en remuant régulièrement.</t>
  </si>
  <si>
    <t>Fond brun de veau reconstitue (collectivite)</t>
  </si>
  <si>
    <t>Fiche technique — LASAGNES AL FORNO</t>
  </si>
  <si>
    <t>LASAGNES AL FORNO  GRO_CDC_144</t>
  </si>
  <si>
    <t>1.</t>
  </si>
  <si>
    <t>2.</t>
  </si>
  <si>
    <t>3.</t>
  </si>
  <si>
    <t>4.</t>
  </si>
  <si>
    <t>5.</t>
  </si>
  <si>
    <t>6.</t>
  </si>
  <si>
    <t>7.</t>
  </si>
  <si>
    <t>↳ Fond de volaille reconstitue (collectivite)  GRO-FOND-VOLAIL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</si>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</sst>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302.952825</v>
      </c>
    </row>
    <row r="12">
      <c r="A12" t="s" s="3">
        <v>16</v>
      </c>
      <c r="B12" s="4">
        <v>3.02952825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302.952825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14</v>
      </c>
      <c r="E7" s="11">
        <f>D7*$B$2</f>
        <v>14</v>
      </c>
      <c r="F7" t="s">
        <v>34</v>
      </c>
      <c r="G7" s="4">
        <f>E7*1.9</f>
        <v>26.6</v>
      </c>
    </row>
    <row r="8">
      <c r="A8" t="s" s="12">
        <v>35</v>
      </c>
      <c r="B8" t="s">
        <v>36</v>
      </c>
      <c r="C8" t="s">
        <v>37</v>
      </c>
      <c r="D8" s="9">
        <v>8.775</v>
      </c>
      <c r="E8" s="11">
        <f>D8*$B$2</f>
        <v>8.775</v>
      </c>
      <c r="F8" t="s">
        <v>38</v>
      </c>
      <c r="G8" s="4">
        <f>E8*0.003</f>
        <v>0.026325</v>
      </c>
    </row>
    <row r="9">
      <c r="A9" t="s">
        <v>39</v>
      </c>
      <c r="B9" t="s">
        <v>40</v>
      </c>
      <c r="C9" t="s">
        <v>41</v>
      </c>
      <c r="D9" s="9">
        <v>0.015</v>
      </c>
      <c r="E9" s="11">
        <f>D9*$B$2</f>
        <v>0.015</v>
      </c>
      <c r="F9" t="s">
        <v>34</v>
      </c>
      <c r="G9" s="4">
        <f>E9*9.5</f>
        <v>0.1425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34</v>
      </c>
      <c r="G10" s="4">
        <f>E10*2.7</f>
        <v>0.27</v>
      </c>
    </row>
    <row r="11">
      <c r="A11" t="s">
        <v>45</v>
      </c>
      <c r="B11" t="s">
        <v>46</v>
      </c>
      <c r="C11" t="s">
        <v>47</v>
      </c>
      <c r="D11" s="9">
        <v>1.2</v>
      </c>
      <c r="E11" s="11">
        <f>D11*$B$2</f>
        <v>1.2</v>
      </c>
      <c r="F11" t="s">
        <v>34</v>
      </c>
      <c r="G11" s="4">
        <f>E11*0.56</f>
        <v>0.672</v>
      </c>
    </row>
    <row r="12">
      <c r="A12" t="s">
        <v>48</v>
      </c>
      <c r="B12" t="s">
        <v>49</v>
      </c>
      <c r="C12" t="s">
        <v>50</v>
      </c>
      <c r="D12" s="9">
        <v>0.225</v>
      </c>
      <c r="E12" s="11">
        <f>D12*$B$2</f>
        <v>0.225</v>
      </c>
      <c r="F12" t="s">
        <v>34</v>
      </c>
      <c r="G12" s="4">
        <f>E12*0</f>
        <v>0</v>
      </c>
    </row>
    <row r="13">
      <c r="A13" t="s">
        <v>51</v>
      </c>
      <c r="B13" t="s">
        <v>52</v>
      </c>
      <c r="C13" t="s">
        <v>53</v>
      </c>
      <c r="D13" s="9">
        <v>0.5</v>
      </c>
      <c r="E13" s="11">
        <f>D13*$B$2</f>
        <v>0.5</v>
      </c>
      <c r="F13" t="s">
        <v>38</v>
      </c>
      <c r="G13" s="4">
        <f>E13*5.8</f>
        <v>2.9</v>
      </c>
    </row>
    <row r="14">
      <c r="A14" t="s">
        <v>54</v>
      </c>
      <c r="B14" t="s">
        <v>55</v>
      </c>
      <c r="C14" t="s">
        <v>56</v>
      </c>
      <c r="D14" s="9">
        <v>1.2</v>
      </c>
      <c r="E14" s="11">
        <f>D14*$B$2</f>
        <v>1.2</v>
      </c>
      <c r="F14" t="s">
        <v>34</v>
      </c>
      <c r="G14" s="4">
        <f>E14*5.2</f>
        <v>6.24</v>
      </c>
    </row>
    <row r="15">
      <c r="A15" t="s">
        <v>57</v>
      </c>
      <c r="B15" t="s">
        <v>58</v>
      </c>
      <c r="C15" t="s">
        <v>59</v>
      </c>
      <c r="D15" s="9">
        <v>5</v>
      </c>
      <c r="E15" s="11">
        <f>D15*$B$2</f>
        <v>5</v>
      </c>
      <c r="F15" t="s">
        <v>38</v>
      </c>
      <c r="G15" s="4">
        <f>E15*2.2</f>
        <v>11</v>
      </c>
    </row>
    <row r="16">
      <c r="A16" t="s">
        <v>60</v>
      </c>
      <c r="B16" t="s">
        <v>61</v>
      </c>
      <c r="C16" t="s">
        <v>62</v>
      </c>
      <c r="D16" s="9">
        <v>1</v>
      </c>
      <c r="E16" s="11">
        <f>D16*$B$2</f>
        <v>1</v>
      </c>
      <c r="F16" t="s">
        <v>34</v>
      </c>
      <c r="G16" s="4">
        <f>E16*14.5</f>
        <v>14.5</v>
      </c>
    </row>
    <row r="17">
      <c r="A17" t="s">
        <v>63</v>
      </c>
      <c r="B17" t="s">
        <v>64</v>
      </c>
      <c r="C17" t="s">
        <v>65</v>
      </c>
      <c r="D17" s="9">
        <v>2</v>
      </c>
      <c r="E17" s="11">
        <f>D17*$B$2</f>
        <v>2</v>
      </c>
      <c r="F17" t="s">
        <v>34</v>
      </c>
      <c r="G17" s="4">
        <f>E17*8.1</f>
        <v>16.2</v>
      </c>
    </row>
    <row r="18">
      <c r="A18" t="s">
        <v>66</v>
      </c>
      <c r="B18" t="s">
        <v>67</v>
      </c>
      <c r="C18" t="s">
        <v>68</v>
      </c>
      <c r="D18" s="9">
        <v>15</v>
      </c>
      <c r="E18" s="11">
        <f>D18*$B$2</f>
        <v>15</v>
      </c>
      <c r="F18" t="s">
        <v>38</v>
      </c>
      <c r="G18" s="4">
        <f>E18*1.05</f>
        <v>15.75</v>
      </c>
    </row>
    <row r="19">
      <c r="A19" t="s">
        <v>69</v>
      </c>
      <c r="B19" t="s">
        <v>70</v>
      </c>
      <c r="C19" t="s">
        <v>71</v>
      </c>
      <c r="D19" s="9">
        <v>2.5</v>
      </c>
      <c r="E19" s="11">
        <f>D19*$B$2</f>
        <v>2.5</v>
      </c>
      <c r="F19" t="s">
        <v>34</v>
      </c>
      <c r="G19" s="4">
        <f>E19*4.32</f>
        <v>10.8</v>
      </c>
    </row>
    <row r="20">
      <c r="A20" t="s">
        <v>72</v>
      </c>
      <c r="B20" t="s">
        <v>73</v>
      </c>
      <c r="C20" t="s">
        <v>74</v>
      </c>
      <c r="D20" s="9">
        <v>0.2</v>
      </c>
      <c r="E20" s="11">
        <f>D20*$B$2</f>
        <v>0.2</v>
      </c>
      <c r="F20" t="s">
        <v>34</v>
      </c>
      <c r="G20" s="4">
        <f>E20*9.26</f>
        <v>1.852</v>
      </c>
    </row>
    <row r="21">
      <c r="A21" t="s">
        <v>75</v>
      </c>
      <c r="B21" t="s">
        <v>76</v>
      </c>
      <c r="C21" t="s">
        <v>77</v>
      </c>
      <c r="D21" s="9">
        <v>14</v>
      </c>
      <c r="E21" s="11">
        <f>D21*$B$2</f>
        <v>14</v>
      </c>
      <c r="F21" t="s">
        <v>34</v>
      </c>
      <c r="G21" s="4">
        <f>E21*14</f>
        <v>196</v>
      </c>
    </row>
    <row r="22">
      <c r="A22"/>
      <c r="B22"/>
      <c r="C22"/>
      <c r="D22"/>
      <c r="E22"/>
      <c r="F22" t="s" s="3">
        <v>78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83</v>
      </c>
      <c r="D2" s="11">
        <v>100</v>
      </c>
      <c r="E2" t="s">
        <v>24</v>
      </c>
      <c r="F2" t="s">
        <v>84</v>
      </c>
    </row>
    <row r="3">
      <c r="A3">
        <v>1</v>
      </c>
      <c r="B3" t="s">
        <v>85</v>
      </c>
      <c r="C3" t="s">
        <v>86</v>
      </c>
      <c r="D3" s="11">
        <v>14</v>
      </c>
      <c r="E3" t="s">
        <v>34</v>
      </c>
      <c r="F3" t="s">
        <v>77</v>
      </c>
    </row>
    <row r="4">
      <c r="A4">
        <v>1</v>
      </c>
      <c r="B4" t="s">
        <v>87</v>
      </c>
      <c r="C4" t="s">
        <v>86</v>
      </c>
      <c r="D4" s="11">
        <v>2.5</v>
      </c>
      <c r="E4" t="s">
        <v>34</v>
      </c>
      <c r="F4" t="s">
        <v>71</v>
      </c>
    </row>
    <row r="5">
      <c r="A5">
        <v>1</v>
      </c>
      <c r="B5" t="s">
        <v>88</v>
      </c>
      <c r="C5" t="s">
        <v>86</v>
      </c>
      <c r="D5" s="11">
        <v>0.2</v>
      </c>
      <c r="E5" t="s">
        <v>34</v>
      </c>
      <c r="F5" t="s">
        <v>74</v>
      </c>
    </row>
    <row r="6">
      <c r="A6">
        <v>1</v>
      </c>
      <c r="B6" t="s">
        <v>89</v>
      </c>
      <c r="C6" t="s">
        <v>83</v>
      </c>
      <c r="D6" s="11">
        <v>4</v>
      </c>
      <c r="E6" t="s">
        <v>38</v>
      </c>
      <c r="F6" t="s">
        <v>90</v>
      </c>
    </row>
    <row r="7">
      <c r="A7">
        <v>2</v>
      </c>
      <c r="B7" t="s">
        <v>91</v>
      </c>
      <c r="C7" t="s">
        <v>86</v>
      </c>
      <c r="D7" s="11">
        <v>3.9</v>
      </c>
      <c r="E7" t="s">
        <v>38</v>
      </c>
      <c r="F7" t="s">
        <v>37</v>
      </c>
    </row>
    <row r="8">
      <c r="A8">
        <v>2</v>
      </c>
      <c r="B8" t="s">
        <v>92</v>
      </c>
      <c r="C8" t="s">
        <v>86</v>
      </c>
      <c r="D8" s="11">
        <v>0.1</v>
      </c>
      <c r="E8" t="s">
        <v>34</v>
      </c>
      <c r="F8" t="s">
        <v>50</v>
      </c>
    </row>
    <row r="9">
      <c r="A9">
        <v>1</v>
      </c>
      <c r="B9" t="s">
        <v>93</v>
      </c>
      <c r="C9" t="s">
        <v>83</v>
      </c>
      <c r="D9" s="11">
        <v>5</v>
      </c>
      <c r="E9" t="s">
        <v>38</v>
      </c>
      <c r="F9" t="s">
        <v>90</v>
      </c>
    </row>
    <row r="10">
      <c r="A10">
        <v>2</v>
      </c>
      <c r="B10" t="s">
        <v>91</v>
      </c>
      <c r="C10" t="s">
        <v>86</v>
      </c>
      <c r="D10" s="11">
        <v>4.875</v>
      </c>
      <c r="E10" t="s">
        <v>38</v>
      </c>
      <c r="F10" t="s">
        <v>37</v>
      </c>
    </row>
    <row r="11">
      <c r="A11">
        <v>2</v>
      </c>
      <c r="B11" t="s">
        <v>92</v>
      </c>
      <c r="C11" t="s">
        <v>86</v>
      </c>
      <c r="D11" s="11">
        <v>0.125</v>
      </c>
      <c r="E11" t="s">
        <v>34</v>
      </c>
      <c r="F11" t="s">
        <v>50</v>
      </c>
    </row>
    <row r="12">
      <c r="A12">
        <v>1</v>
      </c>
      <c r="B12" t="s">
        <v>94</v>
      </c>
      <c r="C12" t="s">
        <v>86</v>
      </c>
      <c r="D12" s="11">
        <v>0.015</v>
      </c>
      <c r="E12" t="s">
        <v>34</v>
      </c>
      <c r="F12" t="s">
        <v>41</v>
      </c>
    </row>
    <row r="13">
      <c r="A13">
        <v>1</v>
      </c>
      <c r="B13" t="s">
        <v>95</v>
      </c>
      <c r="C13" t="s">
        <v>86</v>
      </c>
      <c r="D13" s="11">
        <v>0.1</v>
      </c>
      <c r="E13" t="s">
        <v>34</v>
      </c>
      <c r="F13" t="s">
        <v>44</v>
      </c>
    </row>
    <row r="14">
      <c r="A14">
        <v>1</v>
      </c>
      <c r="B14" t="s">
        <v>96</v>
      </c>
      <c r="C14" t="s">
        <v>86</v>
      </c>
      <c r="D14" s="11">
        <v>0.5</v>
      </c>
      <c r="E14" t="s">
        <v>38</v>
      </c>
      <c r="F14" t="s">
        <v>53</v>
      </c>
    </row>
    <row r="15">
      <c r="A15">
        <v>1</v>
      </c>
      <c r="B15" t="s">
        <v>97</v>
      </c>
      <c r="C15" t="s">
        <v>86</v>
      </c>
      <c r="D15" s="11">
        <v>14</v>
      </c>
      <c r="E15" t="s">
        <v>38</v>
      </c>
      <c r="F15" t="s">
        <v>33</v>
      </c>
    </row>
    <row r="16">
      <c r="A16">
        <v>1</v>
      </c>
      <c r="B16" t="s">
        <v>98</v>
      </c>
      <c r="C16" t="s">
        <v>86</v>
      </c>
      <c r="D16" s="11">
        <v>15</v>
      </c>
      <c r="E16" t="s">
        <v>38</v>
      </c>
      <c r="F16" t="s">
        <v>68</v>
      </c>
    </row>
    <row r="17">
      <c r="A17">
        <v>1</v>
      </c>
      <c r="B17" t="s">
        <v>99</v>
      </c>
      <c r="C17" t="s">
        <v>86</v>
      </c>
      <c r="D17" s="11">
        <v>5</v>
      </c>
      <c r="E17" t="s">
        <v>38</v>
      </c>
      <c r="F17" t="s">
        <v>59</v>
      </c>
    </row>
    <row r="18">
      <c r="A18">
        <v>1</v>
      </c>
      <c r="B18" t="s">
        <v>100</v>
      </c>
      <c r="C18" t="s">
        <v>86</v>
      </c>
      <c r="D18" s="11">
        <v>1.2</v>
      </c>
      <c r="E18" t="s">
        <v>34</v>
      </c>
      <c r="F18" t="s">
        <v>47</v>
      </c>
    </row>
    <row r="19">
      <c r="A19">
        <v>1</v>
      </c>
      <c r="B19" t="s">
        <v>101</v>
      </c>
      <c r="C19" t="s">
        <v>86</v>
      </c>
      <c r="D19" s="11">
        <v>1.2</v>
      </c>
      <c r="E19" t="s">
        <v>34</v>
      </c>
      <c r="F19" t="s">
        <v>56</v>
      </c>
    </row>
    <row r="20">
      <c r="A20">
        <v>1</v>
      </c>
      <c r="B20" t="s">
        <v>102</v>
      </c>
      <c r="C20" t="s">
        <v>86</v>
      </c>
      <c r="D20" s="11">
        <v>2</v>
      </c>
      <c r="E20" t="s">
        <v>34</v>
      </c>
      <c r="F20" t="s">
        <v>65</v>
      </c>
    </row>
    <row r="21">
      <c r="A21">
        <v>1</v>
      </c>
      <c r="B21" t="s">
        <v>103</v>
      </c>
      <c r="C21" t="s">
        <v>86</v>
      </c>
      <c r="D21" s="11">
        <v>1</v>
      </c>
      <c r="E21" t="s">
        <v>34</v>
      </c>
      <c r="F21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>
        <v>1</v>
      </c>
      <c r="C2" t="s">
        <v>110</v>
      </c>
      <c r="D2" t="inlineStr" s="14">
        <is>
          <t>Mise en place du poste de travail C - Contrôler les D.L.C.et peser les denrées,sélectionner le matériel. - Désinfecter le matériel et le poste de travail suivant les protocoles. O</t>
        </is>
      </c>
      <c r="E2" t="s" s="14"/>
      <c r="F2"/>
    </row>
    <row r="3">
      <c r="A3" t="s">
        <v>2</v>
      </c>
      <c r="B3">
        <v>2</v>
      </c>
      <c r="C3" t="s">
        <v>111</v>
      </c>
      <c r="D3" t="inlineStr" s="14">
        <is>
          <t>Préparations préliminaires - Déconditionner la viande hachée suivant la procédure.Réserver au froid dans M g 4bacs GN 1/1 H 45 perforés prévus pour la cuisson. - Élaborer les fonds de base à partir de fonds déshydratés,en se reportant aux recommandations du fabricant. 4 - Déconditionner les légumes surgelés suivant la procédure.Réserver. - Préchauffer le four à + 200 °C sur la position chaleur sèche. E</t>
        </is>
      </c>
      <c r="E3" t="s" s="14"/>
      <c r="F3" t="s">
        <v>112</v>
      </c>
    </row>
    <row r="4">
      <c r="A4" t="s">
        <v>2</v>
      </c>
      <c r="B4">
        <v>3</v>
      </c>
      <c r="C4" t="s">
        <v>113</v>
      </c>
      <c r="D4" t="inlineStr" s="14">
        <is>
          <t>Confectionner la sauce Bolognaise - Dans une sauteuse,faire suer à l’huile d’olive les oignons hachés. T - Déglacer avec le vin blanc.Réduire de moitié. s S - Ajouter le fond brun de veau lié,la tomate concentrée délayée avec le fond blanc de veau,l’ail haché,les aromates,les épices et condiments. - Laisser cuire doucement. - Pendant la cuisson de la sauce,passer au four la viande de bœuf pendant 7 minuL tes environ. - Dans la sauteuse,ajouter la viande ainsi saisie à la sauce.Cuire à feu doux.Remuer à l’aide d’une spatule à bout carré en prenant garde de ne pas faire attacher le L fond de la sauteuse (ne pas faire cuire trop longtemps cela désagrègerait la masse L musculaire,contracterait les fibres et laisserait apparaître la graisse constitutive en g surface). - Rectifier l’assaisonnement. - Contrôler la température suivant la procédure de fin de cuisson. - Stocker en armoire chaude en attente de consommation.</t>
        </is>
      </c>
      <c r="E4" t="s" s="14"/>
      <c r="F4"/>
    </row>
    <row r="5">
      <c r="A5" t="s">
        <v>2</v>
      </c>
      <c r="B5">
        <v>4</v>
      </c>
      <c r="C5" t="s">
        <v>114</v>
      </c>
      <c r="D5" t="inlineStr" s="14">
        <is>
          <t>Confectionner la sauce béchamel - Porter à ébullition,le lait,avec le poivre,le sel et la muscade. - Dans un rondeau,faire fondre le beurre.Ajouter la farine tamisée.Mélanger au fouet.Cuire le roux sans coloration.Au terme de sa cuisson,il doit être mousseux et blanchi. - Verser le lait bouillant sur le roux.Laisser cuire 10 minutes environ sans cesser de g remuer la masse. Rectifier l’assaisonnement. Émulsionner la sauce au mixeur. Réserver au chaud.</t>
        </is>
      </c>
      <c r="E5" t="s" s="14"/>
      <c r="F5" t="s">
        <v>115</v>
      </c>
    </row>
    <row r="6">
      <c r="A6" t="s">
        <v>2</v>
      </c>
      <c r="B6">
        <v>5</v>
      </c>
      <c r="C6" t="s">
        <v>116</v>
      </c>
      <c r="D6" t="inlineStr" s="14">
        <is>
          <t>Garnir les plats à gratin - Disposer sur une table 8 bacs GN 1/1 H 65.Beurrer légèrement ou bien protéger par un film spécial gratin. - Napper le fond de chaque bac avec 1 litre de sauce béchamel.Égaliser avec une corne. - Disposer sur le fond de béchamel,6 plaques de lasagnes. - Napper les plaques d’un litre et demi de sauce bolognaise. - Disposer une seconde couche de plaques de lasagnes en inversant le sens des plaques (largeur sur longueur de la couche inférieur de manière à éviter les espaces sans pâte). - Puis appliquer par alternance et dans les mêmes proportions,une couche de béchamel,de lasagnes,de bolognaise,de lasagnes et pour terminer une couche de béchamel (au total : 3couches de béchamel,4 de lasagnes et 2 de bolognaise). - Saupoudrer de parmesan et d’emmenthal râpé.</t>
        </is>
      </c>
      <c r="E6" t="s" s="14"/>
      <c r="F6" t="s">
        <v>117</v>
      </c>
    </row>
    <row r="7">
      <c r="A7" t="s">
        <v>2</v>
      </c>
      <c r="B7">
        <v>6</v>
      </c>
      <c r="C7" t="s">
        <v>118</v>
      </c>
      <c r="D7" t="inlineStr" s="14">
        <is>
          <t>Cuire les lasagnes - Disposer les bacs de cuisson sur l’échelle de cuisson. - Cuire 35/40 minutes au four sur la position vapeur. - Finir la cuisson en chaleur sèche à + 210 °C pendant 10 minutes pour gratiner la surface.</t>
        </is>
      </c>
      <c r="E7" t="s" s="14"/>
      <c r="F7" t="s">
        <v>119</v>
      </c>
    </row>
    <row r="8">
      <c r="A8" t="s">
        <v>2</v>
      </c>
      <c r="B8">
        <v>7</v>
      </c>
      <c r="C8" t="s">
        <v>120</v>
      </c>
      <c r="D8" t="s" s="14">
        <v>121</v>
      </c>
      <c r="E8" t="s" s="14"/>
      <c r="F8"/>
    </row>
    <row r="9">
      <c r="A9" t="s">
        <v>122</v>
      </c>
      <c r="B9">
        <v>1</v>
      </c>
      <c r="C9" t="s">
        <v>123</v>
      </c>
      <c r="D9" t="s" s="14">
        <v>124</v>
      </c>
      <c r="E9" t="s" s="14"/>
      <c r="F9"/>
    </row>
    <row r="10">
      <c r="A10" t="s">
        <v>125</v>
      </c>
      <c r="B10">
        <v>1</v>
      </c>
      <c r="C10" t="s">
        <v>123</v>
      </c>
      <c r="D10" t="s" s="14">
        <v>124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126</v>
      </c>
      <c r="B1"/>
      <c r="C1"/>
      <c r="D1"/>
    </row>
    <row r="2">
      <c r="A2" t="str" s="15">
        <f>"GRO_CDC_144 · GRO.COMPLETS · référence : "&amp;Besoins!B3&amp;" "&amp;Besoins!C3&amp;" · multiplicateur réglable sur la feuille ""Besoins"""</f>
        <v>GRO_CDC_144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127</v>
      </c>
      <c r="B4"/>
      <c r="C4"/>
      <c r="D4"/>
    </row>
    <row r="5">
      <c r="A5" t="s" s="17">
        <v>128</v>
      </c>
      <c r="B5" t="str" s="14">
        <f>"[METTRE EN PLACE] "&amp;Procedure!D2</f>
        <v>[METTRE EN PLACE] Mise en place du poste de travail C - Contrôler les D.L.C.et peser les denrées,sélectionner le matériel. - Désinfecter le matériel et le poste de travail suivant les protocoles. O</v>
      </c>
      <c r="C5"/>
      <c r="D5"/>
    </row>
    <row r="6">
      <c r="A6" t="s" s="17">
        <v>129</v>
      </c>
      <c r="B6" t="str" s="14">
        <f>"[HACHER] "&amp;Procedure!D3</f>
        <v>[HACHER] Préparations préliminaires - Déconditionner la viande hachée suivant la procédure.Réserver au froid dans M g 4bacs GN 1/1 H 45 perforés prévus pour la cuisson. - Élaborer les fonds de base à partir de fonds déshydratés,en se reportant aux recommandations du fabricant. 4 - Déconditionner les légumes surgelés suivant la procédure.Réserver. - Préchauffer le four à + 200 °C sur la position chaleur sèche. E</v>
      </c>
      <c r="C6"/>
      <c r="D6"/>
    </row>
    <row r="7">
      <c r="A7" t="s" s="17">
        <v>130</v>
      </c>
      <c r="B7" t="str" s="14">
        <f>"[SAUTER] "&amp;Procedure!D4</f>
        <v>[SAUTER] Confectionner la sauce Bolognaise - Dans une sauteuse,faire suer à l’huile d’olive les oignons hachés. T - Déglacer avec le vin blanc.Réduire de moitié. s S - Ajouter le fond brun de veau lié,la tomate concentrée délayée avec le fond blanc de veau,l’ail haché,les aromates,les épices et condiments. - Laisser cuire doucement. - Pendant la cuisson de la sauce,passer au four la viande de bœuf pendant 7 minuL tes environ. - Dans la sauteuse,ajouter la viande ainsi saisie à la sauce.Cuire à feu doux.Remuer à l’aide d’une spatule à bout carré en prenant garde de ne pas faire attacher le L fond de la sauteuse (ne pas faire cuire trop longtemps cela désagrègerait la masse L musculaire,contracterait les fibres et laisserait apparaître la graisse constitutive en g surface). - Rectifier l’assaisonnement. - Contrôler la température suivant la procédure de fin de cuisson. - Stocker en armoire chaude en attente de consommation.</v>
      </c>
      <c r="C7"/>
      <c r="D7"/>
    </row>
    <row r="8">
      <c r="A8" t="s" s="17">
        <v>131</v>
      </c>
      <c r="B8" t="str" s="14">
        <f>"[PORTER] "&amp;Procedure!D5</f>
        <v>[PORTER] Confectionner la sauce béchamel - Porter à ébullition,le lait,avec le poivre,le sel et la muscade. - Dans un rondeau,faire fondre le beurre.Ajouter la farine tamisée.Mélanger au fouet.Cuire le roux sans coloration.Au terme de sa cuisson,il doit être mousseux et blanchi. - Verser le lait bouillant sur le roux.Laisser cuire 10 minutes environ sans cesser de g remuer la masse. Rectifier l’assaisonnement. Émulsionner la sauce au mixeur. Réserver au chaud.</v>
      </c>
      <c r="C8"/>
      <c r="D8"/>
    </row>
    <row r="9">
      <c r="A9" t="s" s="17">
        <v>132</v>
      </c>
      <c r="B9" t="str" s="14">
        <f>"[FOURRER] "&amp;Procedure!D6</f>
        <v>[FOURRER] Garnir les plats à gratin - Disposer sur une table 8 bacs GN 1/1 H 65.Beurrer légèrement ou bien protéger par un film spécial gratin. - Napper le fond de chaque bac avec 1 litre de sauce béchamel.Égaliser avec une corne. - Disposer sur le fond de béchamel,6 plaques de lasagnes. - Napper les plaques d’un litre et demi de sauce bolognaise. - Disposer une seconde couche de plaques de lasagnes en inversant le sens des plaques (largeur sur longueur de la couche inférieur de manière à éviter les espaces sans pâte). - Puis appliquer par alternance et dans les mêmes proportions,une couche de béchamel,de lasagnes,de bolognaise,de lasagnes et pour terminer une couche de béchamel (au total : 3couches de béchamel,4 de lasagnes et 2 de bolognaise). - Saupoudrer de parmesan et d’emmenthal râpé.</v>
      </c>
      <c r="C9"/>
      <c r="D9"/>
    </row>
    <row r="10">
      <c r="A10" t="s" s="17">
        <v>133</v>
      </c>
      <c r="B10" t="str" s="14">
        <f>"[DISPOSER] "&amp;Procedure!D7</f>
        <v>[DISPOSER] Cuire les lasagnes - Disposer les bacs de cuisson sur l’échelle de cuisson. - Cuire 35/40 minutes au four sur la position vapeur. - Finir la cuisson en chaleur sèche à + 210 °C pendant 10 minutes pour gratiner la surface.</v>
      </c>
      <c r="C10"/>
      <c r="D10"/>
    </row>
    <row r="11">
      <c r="A11" t="s" s="17">
        <v>134</v>
      </c>
      <c r="B11" t="str" s="14">
        <f>"[SERVIR] "&amp;Procedure!D8</f>
        <v>[SERVIR] Servir - Détailler chaque bac en 12 parts. NB :on peut remplacer la préparation bolognaise par de la sauce tomate ajoutée à la viande.</v>
      </c>
      <c r="C11"/>
      <c r="D11"/>
    </row>
    <row r="12">
      <c r="A12"/>
      <c r="B12"/>
      <c r="C12"/>
      <c r="D12"/>
    </row>
    <row r="13">
      <c r="A13" t="s" s="16">
        <v>135</v>
      </c>
      <c r="B13"/>
      <c r="C13"/>
      <c r="D13"/>
    </row>
    <row r="14">
      <c r="A14" t="s" s="17">
        <v>128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136</v>
      </c>
      <c r="B16"/>
      <c r="C16"/>
      <c r="D16"/>
    </row>
    <row r="17">
      <c r="A17" t="s" s="17">
        <v>128</v>
      </c>
      <c r="B17" t="str" s="14">
        <f>"[DISSOUDRE] "&amp;Procedure!D10</f>
        <v>[DISSOUDRE] Délayer la poudre dans l'eau froide en fouettant, puis porter à ébullition en remuant régulièrement.</v>
      </c>
      <c r="C17"/>
      <c r="D17"/>
    </row>
    <row r="18">
      <c r="A18"/>
      <c r="B18"/>
      <c r="C18"/>
      <c r="D18"/>
    </row>
    <row r="19">
      <c r="A19" t="s" s="18">
        <v>21</v>
      </c>
      <c r="B19"/>
      <c r="C19"/>
      <c r="D19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2026-08-01T00:42:11Z</dcterms:created>
  <dc:title>LASAGNES AL FORNO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2026-08-01T00:42:11Z</dcterms:modified>
  <cp:revision>1</cp:revision>
</cp:coreProperties>
</file>