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<sst xmlns="http://schemas.openxmlformats.org/spreadsheetml/2006/main" count="98" uniqueCount="98">
  <si>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</si>
  <si>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</si>
  <si>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HACHIS DE BŒUF</t>
  </si>
  <si>
    <t>Code</t>
  </si>
  <si>
    <t>GRO_CDC_142</t>
  </si>
  <si>
    <t>Classe</t>
  </si>
  <si>
    <t>Plats complets collectivité (GRO.COMPLETS)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</si>
  <si>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</si>
  <si>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</si>
  <si>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</si>
  <si>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</si>
  <si>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</si>
  <si>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</si>
  <si>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</si>
  <si>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</si>
  <si>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</si>
  <si>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</si>
  <si>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</si>
  <si>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</si>
  <si>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</si>
  <si>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</si>
  <si>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</si>
  <si>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</si>
  <si>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</si>
  <si>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</si>
  <si>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</si>
  <si>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</si>
  <si>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</si>
  <si>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</si>
  <si>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</si>
  <si>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</si>
  <si>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</si>
  <si>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</si>
  <si>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</si>
  <si>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</si>
  <si>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HUI-TOURNESOL</t>
  </si>
  <si>
    <t>Huile de tournesol raffinée vrac</t>
  </si>
  <si>
    <t>Huiles végétales</t>
  </si>
  <si>
    <t>lt</t>
  </si>
  <si>
    <t>RNM57224806</t>
  </si>
  <si>
    <t>MARGARINE 60% MG 100% végétale pain 500g</t>
  </si>
  <si>
    <t>Produits laitiers et œufs</t>
  </si>
  <si>
    <t>BEU-DOUX</t>
  </si>
  <si>
    <t>Beurre doux 82% MG plaquette</t>
  </si>
  <si>
    <t>Beurres et margarines</t>
  </si>
  <si>
    <t>RNM0200155</t>
  </si>
  <si>
    <t>EMMENTAL 1 kg rapé</t>
  </si>
  <si>
    <t>Fromages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</si>
  <si>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</si>
  <si>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</si>
  <si>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</si>
  <si>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</si>
  <si>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</si>
  <si>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</si>
  <si>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00POT_MP017</t>
  </si>
  <si>
    <t>Maigre de bœuf à hacher</t>
  </si>
  <si>
    <t>Bœuf</t>
  </si>
  <si>
    <t>Total</t>
  </si>
  <si>
    <t>Niveau</t>
  </si>
  <si>
    <t>Composant</t>
  </si>
  <si>
    <t>Type</t>
  </si>
  <si>
    <t>Quantité (pour 100 pc)</t>
  </si>
  <si>
    <t>recette</t>
  </si>
  <si>
    <t>Plats complets collectivité</t>
  </si>
  <si>
    <t xml:space="preserve">    ↳ Maigre de bœuf à hacher</t>
  </si>
  <si>
    <t>matiere</t>
  </si>
  <si>
    <t xml:space="preserve">    ↳ Oignons émincés 4G</t>
  </si>
  <si>
    <t xml:space="preserve">    ↳ Ail haché IQF</t>
  </si>
  <si>
    <t xml:space="preserve">    ↳ CHAPELURE</t>
  </si>
  <si>
    <t xml:space="preserve">    ↳ EMMENTAL 1 kg rapé</t>
  </si>
  <si>
    <t xml:space="preserve">    ↳ Huile de tournesol raffinée vrac</t>
  </si>
  <si>
    <t xml:space="preserve">    ↳ MARGARINE 60% MG 100% végétale pain 500g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</si>
  <si>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</si>
  <si>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</si>
  <si>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</si>
  <si>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</si>
  <si>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</si>
  <si>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</si>
  <si>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</si>
  <si>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</si>
  <si>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HACHER</t>
  </si>
  <si>
    <t>125 min (repos)</t>
  </si>
  <si>
    <t>CONFECTIONNER</t>
  </si>
  <si>
    <t>FOURRER</t>
  </si>
  <si>
    <t>125 min (prepa)</t>
  </si>
  <si>
    <t>GRATINER</t>
  </si>
  <si>
    <t>SERVIR</t>
  </si>
  <si>
    <t>Servir - Servir 12 portions par bac GN. - Accompagner le hachis Parmentier avec une salade verte agrémentée d’une sauce moutarde à l’échalote.</t>
  </si>
  <si>
    <t>Fiche technique — HACHIS DE BŒUF</t>
  </si>
  <si>
    <t>HACHIS DE BŒUF  GRO_CDC_142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</si>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</sst>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262.46858</v>
      </c>
    </row>
    <row r="12">
      <c r="A12" t="s" s="3">
        <v>16</v>
      </c>
      <c r="B12" s="4">
        <v>2.6246858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262.46858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E7*0.99158</f>
        <v>0.99158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E8*1.05</f>
        <v>0.525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34</v>
      </c>
      <c r="G9" s="4">
        <f>E9*3.5</f>
        <v>3.5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34</v>
      </c>
      <c r="G10" s="4">
        <f>E10*5.2</f>
        <v>7.8</v>
      </c>
    </row>
    <row r="11">
      <c r="A11" t="s">
        <v>45</v>
      </c>
      <c r="B11" t="s">
        <v>46</v>
      </c>
      <c r="C11" t="s">
        <v>47</v>
      </c>
      <c r="D11" s="9">
        <v>2</v>
      </c>
      <c r="E11" s="11">
        <f>D11*$B$2</f>
        <v>2</v>
      </c>
      <c r="F11" t="s">
        <v>34</v>
      </c>
      <c r="G11" s="4">
        <f>E11*8.1</f>
        <v>16.2</v>
      </c>
    </row>
    <row r="12">
      <c r="A12" t="s">
        <v>48</v>
      </c>
      <c r="B12" t="s">
        <v>49</v>
      </c>
      <c r="C12" t="s">
        <v>50</v>
      </c>
      <c r="D12" s="9">
        <v>5</v>
      </c>
      <c r="E12" s="11">
        <f>D12*$B$2</f>
        <v>5</v>
      </c>
      <c r="F12" t="s">
        <v>34</v>
      </c>
      <c r="G12" s="4">
        <f>E12*4.32</f>
        <v>21.6</v>
      </c>
    </row>
    <row r="13">
      <c r="A13" t="s">
        <v>51</v>
      </c>
      <c r="B13" t="s">
        <v>52</v>
      </c>
      <c r="C13" t="s">
        <v>53</v>
      </c>
      <c r="D13" s="9">
        <v>0.2</v>
      </c>
      <c r="E13" s="11">
        <f>D13*$B$2</f>
        <v>0.2</v>
      </c>
      <c r="F13" t="s">
        <v>34</v>
      </c>
      <c r="G13" s="4">
        <f>E13*9.26</f>
        <v>1.852</v>
      </c>
    </row>
    <row r="14">
      <c r="A14" t="s">
        <v>54</v>
      </c>
      <c r="B14" t="s">
        <v>55</v>
      </c>
      <c r="C14" t="s">
        <v>56</v>
      </c>
      <c r="D14" s="9">
        <v>15</v>
      </c>
      <c r="E14" s="11">
        <f>D14*$B$2</f>
        <v>15</v>
      </c>
      <c r="F14" t="s">
        <v>34</v>
      </c>
      <c r="G14" s="4">
        <f>E14*14</f>
        <v>210</v>
      </c>
    </row>
    <row r="15">
      <c r="A15"/>
      <c r="B15"/>
      <c r="C15"/>
      <c r="D15"/>
      <c r="E15"/>
      <c r="F15" t="s" s="3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100</v>
      </c>
      <c r="E2" t="s">
        <v>24</v>
      </c>
      <c r="F2" t="s">
        <v>63</v>
      </c>
    </row>
    <row r="3">
      <c r="A3">
        <v>1</v>
      </c>
      <c r="B3" t="s">
        <v>64</v>
      </c>
      <c r="C3" t="s">
        <v>65</v>
      </c>
      <c r="D3" s="11">
        <v>15</v>
      </c>
      <c r="E3" t="s">
        <v>34</v>
      </c>
      <c r="F3" t="s">
        <v>56</v>
      </c>
    </row>
    <row r="4">
      <c r="A4">
        <v>1</v>
      </c>
      <c r="B4" t="s">
        <v>66</v>
      </c>
      <c r="C4" t="s">
        <v>65</v>
      </c>
      <c r="D4" s="11">
        <v>5</v>
      </c>
      <c r="E4" t="s">
        <v>34</v>
      </c>
      <c r="F4" t="s">
        <v>50</v>
      </c>
    </row>
    <row r="5">
      <c r="A5">
        <v>1</v>
      </c>
      <c r="B5" t="s">
        <v>67</v>
      </c>
      <c r="C5" t="s">
        <v>65</v>
      </c>
      <c r="D5" s="11">
        <v>0.2</v>
      </c>
      <c r="E5" t="s">
        <v>34</v>
      </c>
      <c r="F5" t="s">
        <v>53</v>
      </c>
    </row>
    <row r="6">
      <c r="A6">
        <v>1</v>
      </c>
      <c r="B6" t="s">
        <v>68</v>
      </c>
      <c r="C6" t="s">
        <v>65</v>
      </c>
      <c r="D6" s="11">
        <v>1</v>
      </c>
      <c r="E6" t="s">
        <v>34</v>
      </c>
      <c r="F6" t="s">
        <v>33</v>
      </c>
    </row>
    <row r="7">
      <c r="A7">
        <v>1</v>
      </c>
      <c r="B7" t="s">
        <v>69</v>
      </c>
      <c r="C7" t="s">
        <v>65</v>
      </c>
      <c r="D7" s="11">
        <v>2</v>
      </c>
      <c r="E7" t="s">
        <v>34</v>
      </c>
      <c r="F7" t="s">
        <v>47</v>
      </c>
    </row>
    <row r="8">
      <c r="A8">
        <v>1</v>
      </c>
      <c r="B8" t="s">
        <v>70</v>
      </c>
      <c r="C8" t="s">
        <v>65</v>
      </c>
      <c r="D8" s="11">
        <v>0.5</v>
      </c>
      <c r="E8" t="s">
        <v>38</v>
      </c>
      <c r="F8" t="s">
        <v>37</v>
      </c>
    </row>
    <row r="9">
      <c r="A9">
        <v>1</v>
      </c>
      <c r="B9" t="s">
        <v>71</v>
      </c>
      <c r="C9" t="s">
        <v>65</v>
      </c>
      <c r="D9" s="11">
        <v>1</v>
      </c>
      <c r="E9" t="s">
        <v>34</v>
      </c>
      <c r="F9" t="s">
        <v>41</v>
      </c>
    </row>
    <row r="10">
      <c r="A10">
        <v>1</v>
      </c>
      <c r="B10" t="s">
        <v>72</v>
      </c>
      <c r="C10" t="s">
        <v>65</v>
      </c>
      <c r="D10" s="11">
        <v>1.5</v>
      </c>
      <c r="E10" t="s">
        <v>34</v>
      </c>
      <c r="F10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>
        <v>1</v>
      </c>
      <c r="C2" t="s">
        <v>79</v>
      </c>
      <c r="D2" t="inlineStr" s="14">
        <is>
          <t>Mise en place du poste de travail C - Vérifier les D.L.C.,peser les denrées,sélectionner le matériel. - Désinfecter le matériel et le poste de travail suivant les protocoles. O</t>
        </is>
      </c>
      <c r="E2" t="s" s="14"/>
      <c r="F2"/>
    </row>
    <row r="3">
      <c r="A3" t="s">
        <v>2</v>
      </c>
      <c r="B3">
        <v>2</v>
      </c>
      <c r="C3" t="s">
        <v>80</v>
      </c>
      <c r="D3" t="inlineStr" s="14">
        <is>
          <t>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t>
        </is>
      </c>
      <c r="E3" t="s" s="14"/>
      <c r="F3" t="s">
        <v>81</v>
      </c>
    </row>
    <row r="4">
      <c r="A4" t="s">
        <v>2</v>
      </c>
      <c r="B4">
        <v>3</v>
      </c>
      <c r="C4" t="s">
        <v>82</v>
      </c>
      <c r="D4" t="inlineStr" s="14">
        <is>
          <t>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t>
        </is>
      </c>
      <c r="E4" t="s" s="14"/>
      <c r="F4"/>
    </row>
    <row r="5">
      <c r="A5" t="s">
        <v>2</v>
      </c>
      <c r="B5">
        <v>4</v>
      </c>
      <c r="C5" t="s">
        <v>82</v>
      </c>
      <c r="D5" t="inlineStr" s="14">
        <is>
          <t>Confectionner la purée - À partir de purée déshydratée,faire 25 kg de purée en se reportant aux recommandations du fabricant.Saler,poivrer,muscader et beurrer la purée.</t>
        </is>
      </c>
      <c r="E5" t="s" s="14"/>
      <c r="F5"/>
    </row>
    <row r="6">
      <c r="A6" t="s">
        <v>2</v>
      </c>
      <c r="B6">
        <v>5</v>
      </c>
      <c r="C6" t="s">
        <v>83</v>
      </c>
      <c r="D6" t="inlineStr" s="14">
        <is>
          <t>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t>
        </is>
      </c>
      <c r="E6" t="s" s="14"/>
      <c r="F6" t="s">
        <v>84</v>
      </c>
    </row>
    <row r="7">
      <c r="A7" t="s">
        <v>2</v>
      </c>
      <c r="B7">
        <v>6</v>
      </c>
      <c r="C7" t="s">
        <v>85</v>
      </c>
      <c r="D7" t="inlineStr" s="14">
        <is>
          <t>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t>
        </is>
      </c>
      <c r="E7" t="s" s="14"/>
      <c r="F7"/>
    </row>
    <row r="8">
      <c r="A8" t="s">
        <v>2</v>
      </c>
      <c r="B8">
        <v>7</v>
      </c>
      <c r="C8" t="s">
        <v>86</v>
      </c>
      <c r="D8" t="s" s="14">
        <v>87</v>
      </c>
      <c r="E8" t="s" s="14"/>
      <c r="F8"/>
    </row>
    <row r="9">
      <c r="A9" t="s">
        <v>2</v>
      </c>
      <c r="B9">
        <v>8</v>
      </c>
      <c r="C9"/>
      <c r="D9" t="inlineStr" s="14">
        <is>
          <t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t>
        </is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5">
        <f>"GRO_CDC_142 · GRO.COMPLETS · référence : "&amp;Besoins!B3&amp;" "&amp;Besoins!C3&amp;" · multiplicateur réglable sur la feuille ""Besoins"""</f>
        <v>GRO_CDC_142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 t="s" s="17">
        <v>90</v>
      </c>
      <c r="B5" t="str" s="14">
        <f>"[METTRE EN PLACE] "&amp;Procedure!D2</f>
        <v>[METTRE EN PLACE] Mise en place du poste de travail C - Vérifier les D.L.C.,peser les denrées,sélectionner le matériel. - Désinfecter le matériel et le poste de travail suivant les protocoles. O</v>
      </c>
      <c r="C5"/>
      <c r="D5"/>
    </row>
    <row r="6">
      <c r="A6" t="s" s="17">
        <v>91</v>
      </c>
      <c r="B6" t="str" s="14">
        <f>"[HACHER] "&amp;Procedure!D3</f>
        <v>[HACHER] Préparations préliminaires - Déconditionner la viande hachée suivant la procédure et réserver au froid en s attente d’utilisation. P - Déconditionner l’oignon et l’ail surgelés.Réserver au froid. - Faire fondre 300 g de beurre. L - Badigeonner au pinceau l’intérieur des 8 bacs GN 1/1 H 65.Réserver. g E</v>
      </c>
      <c r="C6"/>
      <c r="D6"/>
    </row>
    <row r="7">
      <c r="A7" t="s" s="17">
        <v>92</v>
      </c>
      <c r="B7" t="str" s="14">
        <f>"[CONFECTIONNER] "&amp;Procedure!D4</f>
        <v>[CONFECTIONNER] Confectionner le hachis de bœuf - Dans une sauteuse,à l’huile et à la margarine,faire revenir les oignons émincés. T - Ajouter la viande hachée.Mélanger à l’écumoire les deux éléments. g S - Laisser cuire doucement à couvert afin que la viande hachée cuise dans sa propre humidité. - Ajouter l’ail haché,le sel et le poivre.Ne pas surcuire. - Vérifier la cuisson et l’assaisonnement. - Maintenir au chaud à + 63 °C en attente d’utilisation.</v>
      </c>
      <c r="C7"/>
      <c r="D7"/>
    </row>
    <row r="8">
      <c r="A8" t="s" s="17">
        <v>93</v>
      </c>
      <c r="B8" t="str" s="14">
        <f>"[CONFECTIONNER] "&amp;Procedure!D5</f>
        <v>[CONFECTIONNER] Confectionner la purée - À partir de purée déshydratée,faire 25 kg de purée en se reportant aux recommandations du fabricant.Saler,poivrer,muscader et beurrer la purée.</v>
      </c>
      <c r="C8"/>
      <c r="D8"/>
    </row>
    <row r="9">
      <c r="A9" t="s" s="17">
        <v>94</v>
      </c>
      <c r="B9" t="str" s="14">
        <f>"[FOURRER] "&amp;Procedure!D6</f>
        <v>[FOURRER] Garnir les plats à gratin - Répartir la moitié du volume de la purée dans le fond des 8 bacs GN1/1 H 65. - Égaliser à l’aide d’une corne ou d’une spatule. - Garnir équitablement la couche de purée avec le hachis de viande cuite. - Recouvrir avec le reste de purée. Egaliser la couche de purée à la spatule. Saupoudrer de chapelure et d’emmenthal râpé. - Parsemer de parcelles de beurre sur la surface des gratins.</v>
      </c>
      <c r="C9"/>
      <c r="D9"/>
    </row>
    <row r="10">
      <c r="A10" t="s" s="17">
        <v>95</v>
      </c>
      <c r="B10" t="str" s="14">
        <f>"[GRATINER] "&amp;Procedure!D7</f>
        <v>[GRATINER] Gratiner le hachis Parmentier - Préchauffer le four sur la position chaleur sèche à +175 °C. - Étager les bacs GN sur l’échelle de cuisson. - Enfourner et gratiner les bacs de hachis Parmentier. - Respecter la procédure de fin de cuisson. - Stocker en armoire chaude et maintenir à + 63 °C en attente de consommation.</v>
      </c>
      <c r="C10"/>
      <c r="D10"/>
    </row>
    <row r="11">
      <c r="A11" t="s" s="17">
        <v>96</v>
      </c>
      <c r="B11" t="str" s="14">
        <f>"[SERVIR] "&amp;Procedure!D8</f>
        <v>[SERVIR] Servir - Servir 12 portions par bac GN. - Accompagner le hachis Parmentier avec une salade verte agrémentée d’une sauce moutarde à l’échalote.</v>
      </c>
      <c r="C11"/>
      <c r="D11"/>
    </row>
    <row r="12">
      <c r="A12" t="s" s="17">
        <v>97</v>
      </c>
      <c r="B12" t="str" s="14">
        <f>Procedure!D9</f>
        <v>Commentaires - Le hachis Parmentier est une pomme de terre farcie de hachis.Celui qui est composé de hachis lié à la pomme purée et gratiné,comme ci-dessus,se nomme en fait «hachis grand’mère». - Certains pour faciliter le dressage du hachis Parmentier,mélangent la purée de pomme de terre et la viande.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2026-08-01T00:53:23Z</dcterms:created>
  <dc:title>HACHIS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2026-08-01T00:53:23Z</dcterms:modified>
  <cp:revision>1</cp:revision>
</cp:coreProperties>
</file>