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<sst xmlns="http://schemas.openxmlformats.org/spreadsheetml/2006/main" count="102" uniqueCount="102">
  <si>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</si>
  <si>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</si>
  <si>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HACHIS DE BŒUF</t>
  </si>
  <si>
    <t>Code</t>
  </si>
  <si>
    <t>GRO_CDC_142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</si>
  <si>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</si>
  <si>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</si>
  <si>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</si>
  <si>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</si>
  <si>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</si>
  <si>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</si>
  <si>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</si>
  <si>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</si>
  <si>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</si>
  <si>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</si>
  <si>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</si>
  <si>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</si>
  <si>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</si>
  <si>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</si>
  <si>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</si>
  <si>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</si>
  <si>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</si>
  <si>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</si>
  <si>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</si>
  <si>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</si>
  <si>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</si>
  <si>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</si>
  <si>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</si>
  <si>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</si>
  <si>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</si>
  <si>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</si>
  <si>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</si>
  <si>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</si>
  <si>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</si>
  <si>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</si>
  <si>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PUREE-DESHYDRAT</t>
  </si>
  <si>
    <t>Puree de pommes de terre deshydratee</t>
  </si>
  <si>
    <t>Épicerie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</si>
  <si>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</si>
  <si>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</si>
  <si>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</si>
  <si>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</si>
  <si>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</si>
  <si>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</si>
  <si>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</si>
  <si>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</si>
  <si>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</si>
  <si>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</si>
  <si>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</si>
  <si>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</si>
  <si>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</si>
  <si>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</si>
  <si>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</si>
  <si>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</si>
  <si>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</si>
  <si>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</si>
  <si>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</si>
  <si>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</si>
  <si>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</si>
  <si>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</si>
  <si>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</si>
  <si>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</si>
  <si>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</si>
  <si>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</si>
  <si>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</si>
  <si>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</si>
  <si>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</si>
  <si>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</si>
  <si>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</si>
  <si>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</si>
  <si>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</si>
  <si>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CHAPELURE</t>
  </si>
  <si>
    <t xml:space="preserve">    ↳ EMMENTAL 1 kg rapé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</si>
  <si>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</si>
  <si>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</si>
  <si>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</si>
  <si>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 xml:space="preserve">    ↳ Puree de pommes de terre deshydratee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</si>
  <si>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</si>
  <si>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</si>
  <si>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</si>
  <si>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</si>
  <si>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</si>
  <si>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</si>
  <si>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</si>
  <si>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</si>
  <si>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</si>
  <si>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CONFECTIONNER</t>
  </si>
  <si>
    <t>FOURRER</t>
  </si>
  <si>
    <t>125 min (prepa)</t>
  </si>
  <si>
    <t>GRATINER</t>
  </si>
  <si>
    <t>SERVIR</t>
  </si>
  <si>
    <t>Servir - Servir 12 portions par bac GN. - Accompagner le hachis Parmentier avec une salade verte agrémentée d’une sauce moutarde à l’échalote.</t>
  </si>
  <si>
    <t>Fiche technique — HACHIS DE BŒUF</t>
  </si>
  <si>
    <t>HACHIS DE BŒUF  GRO_CDC_142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</si>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</sst>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362.46858</v>
      </c>
    </row>
    <row r="12">
      <c r="A12" t="s" s="3">
        <v>16</v>
      </c>
      <c r="B12" s="4">
        <v>3.6246858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362.46858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E7*0.99158</f>
        <v>0.99158</v>
      </c>
    </row>
    <row r="8">
      <c r="A8" t="s">
        <v>35</v>
      </c>
      <c r="B8" t="s">
        <v>36</v>
      </c>
      <c r="C8" t="s">
        <v>37</v>
      </c>
      <c r="D8" s="9">
        <v>25</v>
      </c>
      <c r="E8" s="11">
        <f>D8*$B$2</f>
        <v>25</v>
      </c>
      <c r="F8" t="s">
        <v>34</v>
      </c>
      <c r="G8" s="4">
        <f>E8*4</f>
        <v>100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E9*1.05</f>
        <v>0.525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34</v>
      </c>
      <c r="G10" s="4">
        <f>E10*3.5</f>
        <v>3.5</v>
      </c>
    </row>
    <row r="11">
      <c r="A11" t="s">
        <v>45</v>
      </c>
      <c r="B11" t="s">
        <v>46</v>
      </c>
      <c r="C11" t="s">
        <v>47</v>
      </c>
      <c r="D11" s="9">
        <v>1.5</v>
      </c>
      <c r="E11" s="11">
        <f>D11*$B$2</f>
        <v>1.5</v>
      </c>
      <c r="F11" t="s">
        <v>34</v>
      </c>
      <c r="G11" s="4">
        <f>E11*5.2</f>
        <v>7.8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E12*8.1</f>
        <v>16.2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34</v>
      </c>
      <c r="G13" s="4">
        <f>E13*4.32</f>
        <v>21.6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E14*9.26</f>
        <v>1.852</v>
      </c>
    </row>
    <row r="15">
      <c r="A15" t="s">
        <v>57</v>
      </c>
      <c r="B15" t="s">
        <v>58</v>
      </c>
      <c r="C15" t="s">
        <v>59</v>
      </c>
      <c r="D15" s="9">
        <v>15</v>
      </c>
      <c r="E15" s="11">
        <f>D15*$B$2</f>
        <v>15</v>
      </c>
      <c r="F15" t="s">
        <v>34</v>
      </c>
      <c r="G15" s="4">
        <f>E15*14</f>
        <v>210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15</v>
      </c>
      <c r="E3" t="s">
        <v>34</v>
      </c>
      <c r="F3" t="s">
        <v>59</v>
      </c>
    </row>
    <row r="4">
      <c r="A4">
        <v>1</v>
      </c>
      <c r="B4" t="s">
        <v>69</v>
      </c>
      <c r="C4" t="s">
        <v>68</v>
      </c>
      <c r="D4" s="11">
        <v>5</v>
      </c>
      <c r="E4" t="s">
        <v>34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34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34</v>
      </c>
      <c r="F6" t="s">
        <v>33</v>
      </c>
    </row>
    <row r="7">
      <c r="A7">
        <v>1</v>
      </c>
      <c r="B7" t="s">
        <v>72</v>
      </c>
      <c r="C7" t="s">
        <v>68</v>
      </c>
      <c r="D7" s="11">
        <v>2</v>
      </c>
      <c r="E7" t="s">
        <v>34</v>
      </c>
      <c r="F7" t="s">
        <v>50</v>
      </c>
    </row>
    <row r="8">
      <c r="A8">
        <v>1</v>
      </c>
      <c r="B8" t="s">
        <v>73</v>
      </c>
      <c r="C8" t="s">
        <v>68</v>
      </c>
      <c r="D8" s="11">
        <v>0.5</v>
      </c>
      <c r="E8" t="s">
        <v>41</v>
      </c>
      <c r="F8" t="s">
        <v>40</v>
      </c>
    </row>
    <row r="9">
      <c r="A9">
        <v>1</v>
      </c>
      <c r="B9" t="s">
        <v>74</v>
      </c>
      <c r="C9" t="s">
        <v>68</v>
      </c>
      <c r="D9" s="11">
        <v>1</v>
      </c>
      <c r="E9" t="s">
        <v>34</v>
      </c>
      <c r="F9" t="s">
        <v>44</v>
      </c>
    </row>
    <row r="10">
      <c r="A10">
        <v>1</v>
      </c>
      <c r="B10" t="s">
        <v>75</v>
      </c>
      <c r="C10" t="s">
        <v>68</v>
      </c>
      <c r="D10" s="11">
        <v>1.5</v>
      </c>
      <c r="E10" t="s">
        <v>34</v>
      </c>
      <c r="F10" t="s">
        <v>47</v>
      </c>
    </row>
    <row r="11">
      <c r="A11">
        <v>1</v>
      </c>
      <c r="B11" t="s">
        <v>76</v>
      </c>
      <c r="C11" t="s">
        <v>68</v>
      </c>
      <c r="D11" s="11">
        <v>25</v>
      </c>
      <c r="E11" t="s">
        <v>34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4">
        <is>
          <t>Mise en place du poste de travail C - Vérifier les D.L.C.,peser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84</v>
      </c>
      <c r="D3" t="inlineStr" s="14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 t="s" s="14"/>
      <c r="F3" t="s">
        <v>85</v>
      </c>
    </row>
    <row r="4">
      <c r="A4" t="s">
        <v>2</v>
      </c>
      <c r="B4">
        <v>3</v>
      </c>
      <c r="C4" t="s">
        <v>86</v>
      </c>
      <c r="D4" t="inlineStr" s="14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Confectionner la purée - À partir de purée déshydratée,faire 25 kg de purée en se reportant aux recommandations du fabricant.Saler,poivrer,muscader et beurrer la purée.</t>
        </is>
      </c>
      <c r="E5" t="s" s="14"/>
      <c r="F5"/>
    </row>
    <row r="6">
      <c r="A6" t="s">
        <v>2</v>
      </c>
      <c r="B6">
        <v>5</v>
      </c>
      <c r="C6" t="s">
        <v>87</v>
      </c>
      <c r="D6" t="inlineStr" s="14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 t="s" s="14"/>
      <c r="F6" t="s">
        <v>88</v>
      </c>
    </row>
    <row r="7">
      <c r="A7" t="s">
        <v>2</v>
      </c>
      <c r="B7">
        <v>6</v>
      </c>
      <c r="C7" t="s">
        <v>89</v>
      </c>
      <c r="D7" t="inlineStr" s="14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90</v>
      </c>
      <c r="D8" t="s" s="14">
        <v>91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"GRO_CDC_142 · GRO.COMPLETS · référence : "&amp;Besoins!B3&amp;" "&amp;Besoins!C3&amp;" · multiplicateur réglable sur la feuille ""Besoins"""</f>
        <v>GRO_CDC_142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7">
        <v>95</v>
      </c>
      <c r="B6" t="str" s="14">
        <f>"[HACHER] "&amp;Procedure!D3</f>
        <v>[HACHER] 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v>
      </c>
      <c r="C6"/>
      <c r="D6"/>
    </row>
    <row r="7">
      <c r="A7" t="s" s="17">
        <v>96</v>
      </c>
      <c r="B7" t="str" s="14">
        <f>"[CONFECTIONNER] "&amp;Procedure!D4</f>
        <v>[CONFECTIONNER] 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v>
      </c>
      <c r="C7"/>
      <c r="D7"/>
    </row>
    <row r="8">
      <c r="A8" t="s" s="17">
        <v>97</v>
      </c>
      <c r="B8" t="str" s="14">
        <f>"[CONFECTIONNER] "&amp;Procedure!D5</f>
        <v>[CONFECTIONNER] Confectionner la purée - À partir de purée déshydratée,faire 25 kg de purée en se reportant aux recommandations du fabricant.Saler,poivrer,muscader et beurrer la purée.</v>
      </c>
      <c r="C8"/>
      <c r="D8"/>
    </row>
    <row r="9">
      <c r="A9" t="s" s="17">
        <v>98</v>
      </c>
      <c r="B9" t="str" s="14">
        <f>"[FOURRER] "&amp;Procedure!D6</f>
        <v>[FOURRER] 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v>
      </c>
      <c r="C9"/>
      <c r="D9"/>
    </row>
    <row r="10">
      <c r="A10" t="s" s="17">
        <v>99</v>
      </c>
      <c r="B10" t="str" s="14">
        <f>"[GRATINER] "&amp;Procedure!D7</f>
        <v>[GRATINER] 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v>
      </c>
      <c r="C10"/>
      <c r="D10"/>
    </row>
    <row r="11">
      <c r="A11" t="s" s="17">
        <v>100</v>
      </c>
      <c r="B11" t="str" s="14">
        <f>"[SERVIR] "&amp;Procedure!D8</f>
        <v>[SERVIR] Servir - Servir 12 portions par bac GN. - Accompagner le hachis Parmentier avec une salade verte agrémentée d’une sauce moutarde à l’échalote.</v>
      </c>
      <c r="C11"/>
      <c r="D11"/>
    </row>
    <row r="12">
      <c r="A12" t="s" s="17">
        <v>101</v>
      </c>
      <c r="B12" t="str" s="14">
        <f>Procedure!D9</f>
        <v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2026-09-15T14:07:21Z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2026-09-15T14:07:21Z</dcterms:modified>
  <cp:revision>1</cp:revision>
</cp:coreProperties>
</file>