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<sst xmlns="http://schemas.openxmlformats.org/spreadsheetml/2006/main" count="126" uniqueCount="126">
  <si>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</si>
  <si>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</si>
  <si>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RAGOÛT SAUVAGE</t>
  </si>
  <si>
    <t>Code</t>
  </si>
  <si>
    <t>GRO_CDC_140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</si>
  <si>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</si>
  <si>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</si>
  <si>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</si>
  <si>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</si>
  <si>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</si>
  <si>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</si>
  <si>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</si>
  <si>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</si>
  <si>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</si>
  <si>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</si>
  <si>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</si>
  <si>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</si>
  <si>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</si>
  <si>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</si>
  <si>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</si>
  <si>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</si>
  <si>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</si>
  <si>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</si>
  <si>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</si>
  <si>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</si>
  <si>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</si>
  <si>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</si>
  <si>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</si>
  <si>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</si>
  <si>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</si>
  <si>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</si>
  <si>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</si>
  <si>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</si>
  <si>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</si>
  <si>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</si>
  <si>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</si>
  <si>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</si>
  <si>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</si>
  <si>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</si>
  <si>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</si>
  <si>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</si>
  <si>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</si>
  <si>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</si>
  <si>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</si>
  <si>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</si>
  <si>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</si>
  <si>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</si>
  <si>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</si>
  <si>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</si>
  <si>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</si>
  <si>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</si>
  <si>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</si>
  <si>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</si>
  <si>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</si>
  <si>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</si>
  <si>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</si>
  <si>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</si>
  <si>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</si>
  <si>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</si>
  <si>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</si>
  <si>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</si>
  <si>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</si>
  <si>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</si>
  <si>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</si>
  <si>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</si>
  <si>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</si>
  <si>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</si>
  <si>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</si>
  <si>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</si>
  <si>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</si>
  <si>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</si>
  <si>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</si>
  <si>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</si>
  <si>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</si>
  <si>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</si>
  <si>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</si>
  <si>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</si>
  <si>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</si>
  <si>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</si>
  <si>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</si>
  <si>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</si>
  <si>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</si>
  <si>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</si>
  <si>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</si>
  <si>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</si>
  <si>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Vin rouge de cuisson (table)</t>
  </si>
  <si>
    <t xml:space="preserve">    ↳ Poivre noir mignonnette (concassé)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</si>
  <si>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</si>
  <si>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</si>
  <si>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</si>
  <si>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</si>
  <si>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</si>
  <si>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</si>
  <si>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Vinaigre vin rouge 6° bouteille 1,5L</t>
  </si>
  <si>
    <t xml:space="preserve">    ↳ Crème fraîche liquide 15% MG allégée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</si>
  <si>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</si>
  <si>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</si>
  <si>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</si>
  <si>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</si>
  <si>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</si>
  <si>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</si>
  <si>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</si>
  <si>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</si>
  <si>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</si>
  <si>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</si>
  <si>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MARINER</t>
  </si>
  <si>
    <t>85 min (prepa)</t>
  </si>
  <si>
    <t>SAUTER</t>
  </si>
  <si>
    <t>80 min (cuisson)</t>
  </si>
  <si>
    <t>65 min (repos)</t>
  </si>
  <si>
    <t>TERMINER</t>
  </si>
  <si>
    <t>INCORPORER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</si>
  <si>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</si>
  <si>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</si>
  <si>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</si>
  <si>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RAGOÛT SAUVAGE</t>
  </si>
  <si>
    <t>RAGOÛT SAUVAGE  GRO_CDC_140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</si>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</sst>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75.04815</v>
      </c>
    </row>
    <row r="12">
      <c r="A12" t="s" s="3">
        <v>16</v>
      </c>
      <c r="B12" s="4">
        <v>0.7504815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75.04815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E7*2.6</f>
        <v>13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E9*13.2</f>
        <v>1.98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45</v>
      </c>
      <c r="G10" s="4">
        <f>E10*1.79</f>
        <v>2.685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E13*2.2</f>
        <v>2.2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41</v>
      </c>
      <c r="G14" s="4">
        <f>E14*1.4</f>
        <v>0.42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41</v>
      </c>
      <c r="G15" s="4">
        <f>E15*8.34</f>
        <v>12.51</v>
      </c>
    </row>
    <row r="16">
      <c r="A16" t="s">
        <v>61</v>
      </c>
      <c r="B16" t="s">
        <v>62</v>
      </c>
      <c r="C16" t="s">
        <v>60</v>
      </c>
      <c r="D16" s="9">
        <v>2.5</v>
      </c>
      <c r="E16" s="11">
        <f>D16*$B$2</f>
        <v>2.5</v>
      </c>
      <c r="F16" t="s">
        <v>41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0.065</v>
      </c>
      <c r="E17" s="11">
        <f>D17*$B$2</f>
        <v>0.065</v>
      </c>
      <c r="F17" t="s">
        <v>41</v>
      </c>
      <c r="G17" s="4">
        <f>E17*0.35</f>
        <v>0.02275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41</v>
      </c>
      <c r="G18" s="4">
        <f>E18*9.26</f>
        <v>1.852</v>
      </c>
    </row>
    <row r="19">
      <c r="A19" t="s">
        <v>69</v>
      </c>
      <c r="B19" t="s">
        <v>70</v>
      </c>
      <c r="C19" t="s">
        <v>68</v>
      </c>
      <c r="D19" s="9">
        <v>2</v>
      </c>
      <c r="E19" s="11">
        <f>D19*$B$2</f>
        <v>2</v>
      </c>
      <c r="F19" t="s">
        <v>41</v>
      </c>
      <c r="G19" s="4">
        <f>E19*3.3</f>
        <v>6.6</v>
      </c>
    </row>
    <row r="20">
      <c r="A20" t="s">
        <v>71</v>
      </c>
      <c r="B20" t="s">
        <v>72</v>
      </c>
      <c r="C20" t="s">
        <v>68</v>
      </c>
      <c r="D20" s="9">
        <v>1.5</v>
      </c>
      <c r="E20" s="11">
        <f>D20*$B$2</f>
        <v>1.5</v>
      </c>
      <c r="F20" t="s">
        <v>41</v>
      </c>
      <c r="G20" s="4">
        <f>E20*13.57</f>
        <v>20.355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</v>
      </c>
      <c r="E3" t="s">
        <v>41</v>
      </c>
      <c r="F3" t="s">
        <v>68</v>
      </c>
    </row>
    <row r="4">
      <c r="A4">
        <v>1</v>
      </c>
      <c r="B4" t="s">
        <v>82</v>
      </c>
      <c r="C4" t="s">
        <v>81</v>
      </c>
      <c r="D4" s="11">
        <v>2.5</v>
      </c>
      <c r="E4" t="s">
        <v>41</v>
      </c>
      <c r="F4" t="s">
        <v>60</v>
      </c>
    </row>
    <row r="5">
      <c r="A5">
        <v>1</v>
      </c>
      <c r="B5" t="s">
        <v>83</v>
      </c>
      <c r="C5" t="s">
        <v>81</v>
      </c>
      <c r="D5" s="11">
        <v>0.3</v>
      </c>
      <c r="E5" t="s">
        <v>41</v>
      </c>
      <c r="F5" t="s">
        <v>57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41</v>
      </c>
      <c r="F6" t="s">
        <v>68</v>
      </c>
    </row>
    <row r="7">
      <c r="A7">
        <v>1</v>
      </c>
      <c r="B7" t="s">
        <v>85</v>
      </c>
      <c r="C7" t="s">
        <v>81</v>
      </c>
      <c r="D7" s="11">
        <v>5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0.15</v>
      </c>
      <c r="E8" t="s">
        <v>41</v>
      </c>
      <c r="F8" t="s">
        <v>40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41</v>
      </c>
      <c r="F9" t="s">
        <v>60</v>
      </c>
    </row>
    <row r="10">
      <c r="A10">
        <v>1</v>
      </c>
      <c r="B10" t="s">
        <v>88</v>
      </c>
      <c r="C10" t="s">
        <v>81</v>
      </c>
      <c r="D10" s="11">
        <v>1.5</v>
      </c>
      <c r="E10" t="s">
        <v>41</v>
      </c>
      <c r="F10" t="s">
        <v>68</v>
      </c>
    </row>
    <row r="11">
      <c r="A11">
        <v>1</v>
      </c>
      <c r="B11" t="s">
        <v>89</v>
      </c>
      <c r="C11" t="s">
        <v>78</v>
      </c>
      <c r="D11" s="11">
        <v>8</v>
      </c>
      <c r="E11" t="s">
        <v>34</v>
      </c>
      <c r="F11" t="s">
        <v>90</v>
      </c>
    </row>
    <row r="12">
      <c r="A12">
        <v>2</v>
      </c>
      <c r="B12" t="s">
        <v>91</v>
      </c>
      <c r="C12" t="s">
        <v>81</v>
      </c>
      <c r="D12" s="11">
        <v>7.8</v>
      </c>
      <c r="E12" t="s">
        <v>34</v>
      </c>
      <c r="F12" t="s">
        <v>37</v>
      </c>
    </row>
    <row r="13">
      <c r="A13">
        <v>2</v>
      </c>
      <c r="B13" t="s">
        <v>92</v>
      </c>
      <c r="C13" t="s">
        <v>81</v>
      </c>
      <c r="D13" s="11">
        <v>0.2</v>
      </c>
      <c r="E13" t="s">
        <v>41</v>
      </c>
      <c r="F13" t="s">
        <v>48</v>
      </c>
    </row>
    <row r="14">
      <c r="A14">
        <v>1</v>
      </c>
      <c r="B14" t="s">
        <v>93</v>
      </c>
      <c r="C14" t="s">
        <v>81</v>
      </c>
      <c r="D14" s="11">
        <v>1.5</v>
      </c>
      <c r="E14" t="s">
        <v>34</v>
      </c>
      <c r="F14" t="s">
        <v>44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34</v>
      </c>
      <c r="F15" t="s">
        <v>54</v>
      </c>
    </row>
    <row r="16">
      <c r="A16">
        <v>1</v>
      </c>
      <c r="B16" t="s">
        <v>95</v>
      </c>
      <c r="C16" t="s">
        <v>81</v>
      </c>
      <c r="D16" s="11">
        <v>0.065</v>
      </c>
      <c r="E16" t="s">
        <v>41</v>
      </c>
      <c r="F16" t="s">
        <v>65</v>
      </c>
    </row>
    <row r="17">
      <c r="A17">
        <v>1</v>
      </c>
      <c r="B17" t="s">
        <v>96</v>
      </c>
      <c r="C17" t="s">
        <v>81</v>
      </c>
      <c r="D17" s="11">
        <v>0.5</v>
      </c>
      <c r="E17" t="s">
        <v>41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E5" t="s" s="14"/>
      <c r="F5" t="s">
        <v>108</v>
      </c>
    </row>
    <row r="6">
      <c r="A6" t="s">
        <v>2</v>
      </c>
      <c r="B6">
        <v>5</v>
      </c>
      <c r="C6" t="s">
        <v>107</v>
      </c>
      <c r="D6" t="inlineStr" s="14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E8" t="s" s="14"/>
      <c r="F8"/>
    </row>
    <row r="9">
      <c r="A9" t="s">
        <v>2</v>
      </c>
      <c r="B9">
        <v>8</v>
      </c>
      <c r="C9" t="s">
        <v>111</v>
      </c>
      <c r="D9" t="inlineStr" s="14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"GRO_CDC_140 · GRO.VIANDES · référence : "&amp;Besoins!B3&amp;" "&amp;Besoins!C3&amp;" · multiplicateur réglable sur la feuille ""Besoins"""</f>
        <v>GRO_CDC_140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"[LAVER] "&amp;Procedure!D3</f>
        <v>[LAVER] 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v>
      </c>
      <c r="C6"/>
      <c r="D6"/>
    </row>
    <row r="7">
      <c r="A7" t="s" s="17">
        <v>119</v>
      </c>
      <c r="B7" t="str" s="14">
        <f>"[MARINER] "&amp;Procedure!D4</f>
        <v>[MARINER] 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v>
      </c>
      <c r="C7"/>
      <c r="D7"/>
    </row>
    <row r="8">
      <c r="A8" t="s" s="17">
        <v>120</v>
      </c>
      <c r="B8" t="str" s="14">
        <f>"[SAUTER] "&amp;Procedure!D5</f>
        <v>[SAUTER] 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v>
      </c>
      <c r="C8"/>
      <c r="D8"/>
    </row>
    <row r="9">
      <c r="A9" t="s" s="17">
        <v>121</v>
      </c>
      <c r="B9" t="str" s="14">
        <f>"[SAUTER] "&amp;Procedure!D6</f>
        <v>[SAUTER] 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v>
      </c>
      <c r="C9"/>
      <c r="D9"/>
    </row>
    <row r="10">
      <c r="A10" t="s" s="17">
        <v>122</v>
      </c>
      <c r="B10" t="str" s="14">
        <f>"[TERMINER] "&amp;Procedure!D7</f>
        <v>[TERMINER] 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v>
      </c>
      <c r="C10"/>
      <c r="D10"/>
    </row>
    <row r="11">
      <c r="A11" t="s" s="17">
        <v>123</v>
      </c>
      <c r="B11" t="str" s="14">
        <f>"[TERMINER] "&amp;Procedure!D8</f>
        <v>[TERMINER] Terminer la préparation du ragoût - Répartir la sauce sur la viande dans les 3 bacs GN 1/1.Remuer les bacs d’un mouvement circulaire pour lier tous les éléments. - Stocker en armoire chaude et maintenir à + 63 °C en attente de consommation.</v>
      </c>
      <c r="C11"/>
      <c r="D11"/>
    </row>
    <row r="12">
      <c r="A12" t="s" s="17">
        <v>124</v>
      </c>
      <c r="B12" t="str" s="14">
        <f>"[INCORPORER] "&amp;Procedure!D9</f>
        <v>[INCORPORER] Suggestions - On peut ajouter des marrons,des cerises ou encore des myrtilles en garniture. - Servir accompagné de purée de céleri,de marron,ou bien de purée de pomme de terre additionnée de purée de céleri ou de marron.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2026-08-01T00:00:23Z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2026-08-01T00:00:23Z</dcterms:modified>
  <cp:revision>1</cp:revision>
</cp:coreProperties>
</file>