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<sst xmlns="http://schemas.openxmlformats.org/spreadsheetml/2006/main" count="116" uniqueCount="116">
  <si>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</si>
  <si>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</si>
  <si>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JOUE DE BŒUF</t>
  </si>
  <si>
    <t>Code</t>
  </si>
  <si>
    <t>GRO_CDC_139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</si>
  <si>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</si>
  <si>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</si>
  <si>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</si>
  <si>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</si>
  <si>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</si>
  <si>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</si>
  <si>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</si>
  <si>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</si>
  <si>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</si>
  <si>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</si>
  <si>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</si>
  <si>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</si>
  <si>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</si>
  <si>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</si>
  <si>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</si>
  <si>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</si>
  <si>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</si>
  <si>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</si>
  <si>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</si>
  <si>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</si>
  <si>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</si>
  <si>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</si>
  <si>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</si>
  <si>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</si>
  <si>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</si>
  <si>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</si>
  <si>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</si>
  <si>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</si>
  <si>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</si>
  <si>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</si>
  <si>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</si>
  <si>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</si>
  <si>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</si>
  <si>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</si>
  <si>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</si>
  <si>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</si>
  <si>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</si>
  <si>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</si>
  <si>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</si>
  <si>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</si>
  <si>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</si>
  <si>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</si>
  <si>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</si>
  <si>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</si>
  <si>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</si>
  <si>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</si>
  <si>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</si>
  <si>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</si>
  <si>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</si>
  <si>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</si>
  <si>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</si>
  <si>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</si>
  <si>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</si>
  <si>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</si>
  <si>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</si>
  <si>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</si>
  <si>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</si>
  <si>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</si>
  <si>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</si>
  <si>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</si>
  <si>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</si>
  <si>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</si>
  <si>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</si>
  <si>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</si>
  <si>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</si>
  <si>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</si>
  <si>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</si>
  <si>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</si>
  <si>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</si>
  <si>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</si>
  <si>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</si>
  <si>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Carottes en rondelles cuites surgelées</t>
  </si>
  <si>
    <t>matiere</t>
  </si>
  <si>
    <t xml:space="preserve">    ↳ Oignons émincés 4G</t>
  </si>
  <si>
    <t xml:space="preserve">    ↳ Ail haché IQF</t>
  </si>
  <si>
    <t xml:space="preserve">    ↳ Farine de blé T55</t>
  </si>
  <si>
    <t xml:space="preserve">    ↳ Concentré de tomate double</t>
  </si>
  <si>
    <t xml:space="preserve">    ↳ Herbes de Provence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</si>
  <si>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</si>
  <si>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</si>
  <si>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</si>
  <si>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</si>
  <si>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</si>
  <si>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</si>
  <si>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</si>
  <si>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</si>
  <si>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</si>
  <si>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</si>
  <si>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</si>
  <si>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</si>
  <si>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</si>
  <si>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</si>
  <si>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</si>
  <si>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</si>
  <si>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MARINER</t>
  </si>
  <si>
    <t>70 min (cuisson)</t>
  </si>
  <si>
    <t>CUIRE</t>
  </si>
  <si>
    <t>65 min (repos)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</si>
  <si>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</si>
  <si>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</si>
  <si>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</si>
  <si>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</si>
  <si>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JOUE DE BŒUF</t>
  </si>
  <si>
    <t>JOUE DE BŒUF  GRO_CDC_139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</si>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</sst>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39.193125</v>
      </c>
    </row>
    <row r="12">
      <c r="A12" t="s" s="3">
        <v>16</v>
      </c>
      <c r="B12" s="4">
        <v>0.39193125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39.193125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6</v>
      </c>
      <c r="E7" s="11">
        <f>D7*$B$2</f>
        <v>6</v>
      </c>
      <c r="F7" t="s">
        <v>34</v>
      </c>
      <c r="G7" s="4">
        <f>E7*2.8</f>
        <v>16.8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E8*2.8</f>
        <v>2.8</v>
      </c>
    </row>
    <row r="9">
      <c r="A9" t="s" s="12">
        <v>39</v>
      </c>
      <c r="B9" t="s">
        <v>40</v>
      </c>
      <c r="C9" t="s">
        <v>41</v>
      </c>
      <c r="D9" s="9">
        <v>4.875</v>
      </c>
      <c r="E9" s="11">
        <f>D9*$B$2</f>
        <v>4.875</v>
      </c>
      <c r="F9" t="s">
        <v>34</v>
      </c>
      <c r="G9" s="4">
        <f>E9*0.003</f>
        <v>0.014625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38</v>
      </c>
      <c r="G10" s="4">
        <f>E10*12.5</f>
        <v>0.1875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38</v>
      </c>
      <c r="G11" s="4">
        <f>E11*9.5</f>
        <v>0.285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38</v>
      </c>
      <c r="G12" s="4">
        <f>E12*0.56</f>
        <v>0.112</v>
      </c>
    </row>
    <row r="13">
      <c r="A13" t="s">
        <v>51</v>
      </c>
      <c r="B13" t="s">
        <v>52</v>
      </c>
      <c r="C13" t="s">
        <v>53</v>
      </c>
      <c r="D13" s="9">
        <v>0.125</v>
      </c>
      <c r="E13" s="11">
        <f>D13*$B$2</f>
        <v>0.125</v>
      </c>
      <c r="F13" t="s">
        <v>38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0.3</v>
      </c>
      <c r="E14" s="11">
        <f>D14*$B$2</f>
        <v>0.3</v>
      </c>
      <c r="F14" t="s">
        <v>57</v>
      </c>
      <c r="G14" s="4">
        <f>E14*4.5</f>
        <v>1.35</v>
      </c>
    </row>
    <row r="15">
      <c r="A15" t="s">
        <v>58</v>
      </c>
      <c r="B15" t="s">
        <v>59</v>
      </c>
      <c r="C15" t="s">
        <v>60</v>
      </c>
      <c r="D15" s="9">
        <v>2.5</v>
      </c>
      <c r="E15" s="11">
        <f>D15*$B$2</f>
        <v>2.5</v>
      </c>
      <c r="F15" t="s">
        <v>38</v>
      </c>
      <c r="G15" s="4">
        <f>E15*4.32</f>
        <v>10.8</v>
      </c>
    </row>
    <row r="16">
      <c r="A16" t="s">
        <v>61</v>
      </c>
      <c r="B16" t="s">
        <v>62</v>
      </c>
      <c r="C16" t="s">
        <v>63</v>
      </c>
      <c r="D16" s="9">
        <v>0.12</v>
      </c>
      <c r="E16" s="11">
        <f>D16*$B$2</f>
        <v>0.12</v>
      </c>
      <c r="F16" t="s">
        <v>38</v>
      </c>
      <c r="G16" s="4">
        <f>E16*0.35</f>
        <v>0.042</v>
      </c>
    </row>
    <row r="17">
      <c r="A17" t="s">
        <v>64</v>
      </c>
      <c r="B17" t="s">
        <v>65</v>
      </c>
      <c r="C17" t="s">
        <v>66</v>
      </c>
      <c r="D17" s="9">
        <v>0.2</v>
      </c>
      <c r="E17" s="11">
        <f>D17*$B$2</f>
        <v>0.2</v>
      </c>
      <c r="F17" t="s">
        <v>38</v>
      </c>
      <c r="G17" s="4">
        <f>E17*9.26</f>
        <v>1.852</v>
      </c>
    </row>
    <row r="18">
      <c r="A18" t="s">
        <v>67</v>
      </c>
      <c r="B18" t="s">
        <v>68</v>
      </c>
      <c r="C18" t="s">
        <v>66</v>
      </c>
      <c r="D18" s="9">
        <v>1.5</v>
      </c>
      <c r="E18" s="11">
        <f>D18*$B$2</f>
        <v>1.5</v>
      </c>
      <c r="F18" t="s">
        <v>38</v>
      </c>
      <c r="G18" s="4">
        <f>E18*3.3</f>
        <v>4.95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1.5</v>
      </c>
      <c r="E3" t="s">
        <v>38</v>
      </c>
      <c r="F3" t="s">
        <v>66</v>
      </c>
    </row>
    <row r="4">
      <c r="A4">
        <v>1</v>
      </c>
      <c r="B4" t="s">
        <v>78</v>
      </c>
      <c r="C4" t="s">
        <v>77</v>
      </c>
      <c r="D4" s="11">
        <v>2.5</v>
      </c>
      <c r="E4" t="s">
        <v>38</v>
      </c>
      <c r="F4" t="s">
        <v>60</v>
      </c>
    </row>
    <row r="5">
      <c r="A5">
        <v>1</v>
      </c>
      <c r="B5" t="s">
        <v>79</v>
      </c>
      <c r="C5" t="s">
        <v>77</v>
      </c>
      <c r="D5" s="11">
        <v>0.2</v>
      </c>
      <c r="E5" t="s">
        <v>38</v>
      </c>
      <c r="F5" t="s">
        <v>66</v>
      </c>
    </row>
    <row r="6">
      <c r="A6">
        <v>1</v>
      </c>
      <c r="B6" t="s">
        <v>80</v>
      </c>
      <c r="C6" t="s">
        <v>77</v>
      </c>
      <c r="D6" s="11">
        <v>0.2</v>
      </c>
      <c r="E6" t="s">
        <v>38</v>
      </c>
      <c r="F6" t="s">
        <v>50</v>
      </c>
    </row>
    <row r="7">
      <c r="A7">
        <v>1</v>
      </c>
      <c r="B7" t="s">
        <v>81</v>
      </c>
      <c r="C7" t="s">
        <v>77</v>
      </c>
      <c r="D7" s="11">
        <v>1</v>
      </c>
      <c r="E7" t="s">
        <v>38</v>
      </c>
      <c r="F7" t="s">
        <v>37</v>
      </c>
    </row>
    <row r="8">
      <c r="A8">
        <v>1</v>
      </c>
      <c r="B8" t="s">
        <v>82</v>
      </c>
      <c r="C8" t="s">
        <v>77</v>
      </c>
      <c r="D8" s="11">
        <v>0.03</v>
      </c>
      <c r="E8" t="s">
        <v>38</v>
      </c>
      <c r="F8" t="s">
        <v>47</v>
      </c>
    </row>
    <row r="9">
      <c r="A9">
        <v>1</v>
      </c>
      <c r="B9" t="s">
        <v>83</v>
      </c>
      <c r="C9" t="s">
        <v>77</v>
      </c>
      <c r="D9" s="11">
        <v>6</v>
      </c>
      <c r="E9" t="s">
        <v>34</v>
      </c>
      <c r="F9" t="s">
        <v>33</v>
      </c>
    </row>
    <row r="10">
      <c r="A10">
        <v>1</v>
      </c>
      <c r="B10" t="s">
        <v>84</v>
      </c>
      <c r="C10" t="s">
        <v>74</v>
      </c>
      <c r="D10" s="11">
        <v>5</v>
      </c>
      <c r="E10" t="s">
        <v>34</v>
      </c>
      <c r="F10" t="s">
        <v>85</v>
      </c>
    </row>
    <row r="11">
      <c r="A11">
        <v>2</v>
      </c>
      <c r="B11" t="s">
        <v>86</v>
      </c>
      <c r="C11" t="s">
        <v>77</v>
      </c>
      <c r="D11" s="11">
        <v>4.875</v>
      </c>
      <c r="E11" t="s">
        <v>34</v>
      </c>
      <c r="F11" t="s">
        <v>41</v>
      </c>
    </row>
    <row r="12">
      <c r="A12">
        <v>2</v>
      </c>
      <c r="B12" t="s">
        <v>87</v>
      </c>
      <c r="C12" t="s">
        <v>77</v>
      </c>
      <c r="D12" s="11">
        <v>0.125</v>
      </c>
      <c r="E12" t="s">
        <v>38</v>
      </c>
      <c r="F12" t="s">
        <v>53</v>
      </c>
    </row>
    <row r="13">
      <c r="A13">
        <v>1</v>
      </c>
      <c r="B13" t="s">
        <v>88</v>
      </c>
      <c r="C13" t="s">
        <v>77</v>
      </c>
      <c r="D13" s="11">
        <v>0.12</v>
      </c>
      <c r="E13" t="s">
        <v>38</v>
      </c>
      <c r="F13" t="s">
        <v>63</v>
      </c>
    </row>
    <row r="14">
      <c r="A14">
        <v>1</v>
      </c>
      <c r="B14" t="s">
        <v>89</v>
      </c>
      <c r="C14" t="s">
        <v>77</v>
      </c>
      <c r="D14" s="11">
        <v>0.015</v>
      </c>
      <c r="E14" t="s">
        <v>38</v>
      </c>
      <c r="F14" t="s">
        <v>44</v>
      </c>
    </row>
    <row r="15">
      <c r="A15">
        <v>1</v>
      </c>
      <c r="B15" t="s">
        <v>90</v>
      </c>
      <c r="C15" t="s">
        <v>77</v>
      </c>
      <c r="D15" s="11">
        <v>0.3</v>
      </c>
      <c r="E15" t="s">
        <v>38</v>
      </c>
      <c r="F15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Dans une calotte,à partir de fond déshydraté,réaliser à froid 5 litres de fond brun de veau lié.Diluer au fouet le fond déshydraté dans le volume d’eau nécessaire. - Au fouet,dans une calotte,mélanger la farine et le concentré de tomate.Ajouter le fond de veau brun lié. - Déconditionner les olives suivant la procédure. - Égoutter les olives.Réserver les olives au froid en attente d’utilisation. - Laver et désinfecter le persil. - Au cutter,hacher le persil.Réserver au froid le persil dans une calotte filmée.</t>
        </is>
      </c>
      <c r="E3" t="s" s="14"/>
      <c r="F3"/>
    </row>
    <row r="4">
      <c r="A4" t="s">
        <v>2</v>
      </c>
      <c r="B4">
        <v>3</v>
      </c>
      <c r="C4" t="s">
        <v>99</v>
      </c>
      <c r="D4" t="inlineStr" s="14">
        <is>
          <t>Faire mariner la viande La veille de la cuisson - Mettre en alternance et équitablement dans 4 bacs GN 1/1 H 100,tous les éléments de la garniture aromatique,les condiments et les morceaux de viande. - Mouiller avec le fond de veau brun lié,tomaté et fariné,ainsi qu’avec le vin blanc. - Couvrir les bacs.Etager les bacs sur l’échelle de four. - Indiquer sur un des couvercles la traçabilité des produits et la date de mise en marinade. - Stocker l’échelle de four dans la chambre froide.</t>
        </is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inlineStr" s="14">
        <is>
          <t>Cuire la daube Le jour de la cuisson - Préchauffer le four sur la position chaleur mixte à + 170 °C. - Étager les bacs sur l’échelle de cuisson. - Piquer la sonde de cuisson au cœur d’un morceau de viande.Couvrir les bacs. - Enfourner l’échelle de cuisson et cuire la daube pendant environ 2 heures. - Surveiller la cuisson.Veiller à maintenir le niveau du mouillement lors de la cuisson. - Atteindre + 95 / 97 °C au terme de la cuisson. - 10 minutes avant la fin de la cuisson,répartir les olives dénoyautées dans les 4 bacs GN 1/1. - Éventuellement dégraisser et dépouiller la surface des bacs de daube. - Contrôler la cuisson et l’assaisonnement. - Respecter la procédure de fin de cuisson. - Stocker en armoire chaude et maintenir à + 63 °C en attente de consommation.</t>
        </is>
      </c>
      <c r="E5" t="s" s="14"/>
      <c r="F5" t="s">
        <v>102</v>
      </c>
    </row>
    <row r="6">
      <c r="A6" t="s">
        <v>2</v>
      </c>
      <c r="B6">
        <v>5</v>
      </c>
      <c r="C6" t="s">
        <v>103</v>
      </c>
      <c r="D6" t="inlineStr" s="14">
        <is>
          <t>Dresser et servir - Dresser deux morceaux de joue de bœuf par assiette,napper de sauce. - Saupoudrer de persil haché. - Accompagner la daube avec des pommes de terre,des pâtes,des gnocchis,etc.</t>
        </is>
      </c>
      <c r="E6" t="s" s="14"/>
      <c r="F6"/>
    </row>
    <row r="7">
      <c r="A7" t="s">
        <v>2</v>
      </c>
      <c r="B7">
        <v>6</v>
      </c>
      <c r="C7"/>
      <c r="D7" t="inlineStr" s="14">
        <is>
          <t>Suggestion - Cette méthode permet,sans faire revenir la viande et en la laissant mariner dans les bacs qui serviront à la cuisson,de gagner du temps sans altérer la qualité du plat.</t>
        </is>
      </c>
      <c r="E7" t="s" s="14"/>
      <c r="F7"/>
    </row>
    <row r="8">
      <c r="A8" t="s">
        <v>104</v>
      </c>
      <c r="B8">
        <v>1</v>
      </c>
      <c r="C8" t="s">
        <v>105</v>
      </c>
      <c r="D8" t="s" s="14">
        <v>106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"GRO_CDC_139 · GRO.VIANDES · référence : "&amp;Besoins!B3&amp;" "&amp;Besoins!C3&amp;" · multiplicateur réglable sur la feuille ""Besoins"""</f>
        <v>GRO_CDC_139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110</v>
      </c>
      <c r="B6" t="str" s="14">
        <f>"[ÉTUVER] "&amp;Procedure!D3</f>
        <v>[ÉTUVER] Préparations préliminaires - Dans une calotte,à partir de fond déshydraté,réaliser à froid 5 litres de fond brun de veau lié.Diluer au fouet le fond déshydraté dans le volume d’eau nécessaire. - Au fouet,dans une calotte,mélanger la farine et le concentré de tomate.Ajouter le fond de veau brun lié. - Déconditionner les olives suivant la procédure. - Égoutter les olives.Réserver les olives au froid en attente d’utilisation. - Laver et désinfecter le persil. - Au cutter,hacher le persil.Réserver au froid le persil dans une calotte filmée.</v>
      </c>
      <c r="C6"/>
      <c r="D6"/>
    </row>
    <row r="7">
      <c r="A7" t="s" s="17">
        <v>111</v>
      </c>
      <c r="B7" t="str" s="14">
        <f>"[MARINER] "&amp;Procedure!D4</f>
        <v>[MARINER] Faire mariner la viande La veille de la cuisson - Mettre en alternance et équitablement dans 4 bacs GN 1/1 H 100,tous les éléments de la garniture aromatique,les condiments et les morceaux de viande. - Mouiller avec le fond de veau brun lié,tomaté et fariné,ainsi qu’avec le vin blanc. - Couvrir les bacs.Etager les bacs sur l’échelle de four. - Indiquer sur un des couvercles la traçabilité des produits et la date de mise en marinade. - Stocker l’échelle de four dans la chambre froide.</v>
      </c>
      <c r="C7"/>
      <c r="D7"/>
    </row>
    <row r="8">
      <c r="A8" t="s" s="17">
        <v>112</v>
      </c>
      <c r="B8" t="str" s="14">
        <f>"[CUIRE] "&amp;Procedure!D5</f>
        <v>[CUIRE] Cuire la daube Le jour de la cuisson - Préchauffer le four sur la position chaleur mixte à + 170 °C. - Étager les bacs sur l’échelle de cuisson. - Piquer la sonde de cuisson au cœur d’un morceau de viande.Couvrir les bacs. - Enfourner l’échelle de cuisson et cuire la daube pendant environ 2 heures. - Surveiller la cuisson.Veiller à maintenir le niveau du mouillement lors de la cuisson. - Atteindre + 95 / 97 °C au terme de la cuisson. - 10 minutes avant la fin de la cuisson,répartir les olives dénoyautées dans les 4 bacs GN 1/1. - Éventuellement dégraisser et dépouiller la surface des bacs de daube. - Contrôler la cuisson et l’assaisonnement. - Respecter la procédure de fin de cuisson. - Stocker en armoire chaude et maintenir à + 63 °C en attente de consommation.</v>
      </c>
      <c r="C8"/>
      <c r="D8"/>
    </row>
    <row r="9">
      <c r="A9" t="s" s="17">
        <v>113</v>
      </c>
      <c r="B9" t="str" s="14">
        <f>"[DRESSER] "&amp;Procedure!D6</f>
        <v>[DRESSER] Dresser et servir - Dresser deux morceaux de joue de bœuf par assiette,napper de sauce. - Saupoudrer de persil haché. - Accompagner la daube avec des pommes de terre,des pâtes,des gnocchis,etc.</v>
      </c>
      <c r="C9"/>
      <c r="D9"/>
    </row>
    <row r="10">
      <c r="A10" t="s" s="17">
        <v>114</v>
      </c>
      <c r="B10" t="str" s="14">
        <f>Procedure!D7</f>
        <v>Suggestion - Cette méthode permet,sans faire revenir la viande et en la laissant mariner dans les bacs qui serviront à la cuisson,de gagner du temps sans altérer la qualité du plat.</v>
      </c>
      <c r="C10"/>
      <c r="D10"/>
    </row>
    <row r="11">
      <c r="A11"/>
      <c r="B11"/>
      <c r="C11"/>
      <c r="D11"/>
    </row>
    <row r="12">
      <c r="A12" t="s" s="16">
        <v>115</v>
      </c>
      <c r="B12"/>
      <c r="C12"/>
      <c r="D12"/>
    </row>
    <row r="13">
      <c r="A13" t="s" s="17">
        <v>109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2026-08-01T00:00:47Z</dcterms:created>
  <dc:title>JOUE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2026-08-01T00:00:47Z</dcterms:modified>
  <cp:revision>1</cp:revision>
</cp:coreProperties>
</file>