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<sst xmlns="http://schemas.openxmlformats.org/spreadsheetml/2006/main" count="125" uniqueCount="125">
  <si>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</si>
  <si>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</si>
  <si>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BOULETTES DE VIANDE</t>
  </si>
  <si>
    <t>Code</t>
  </si>
  <si>
    <t>GRO_CDC_136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</si>
  <si>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</si>
  <si>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</si>
  <si>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</si>
  <si>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</si>
  <si>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</si>
  <si>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</si>
  <si>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</si>
  <si>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</si>
  <si>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</si>
  <si>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</si>
  <si>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</si>
  <si>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</si>
  <si>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</si>
  <si>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</si>
  <si>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</si>
  <si>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</si>
  <si>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</si>
  <si>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</si>
  <si>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</si>
  <si>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</si>
  <si>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</si>
  <si>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</si>
  <si>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</si>
  <si>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</si>
  <si>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</si>
  <si>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</si>
  <si>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</si>
  <si>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</si>
  <si>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</si>
  <si>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</si>
  <si>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</si>
  <si>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</si>
  <si>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</si>
  <si>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</si>
  <si>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</si>
  <si>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</si>
  <si>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</si>
  <si>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</si>
  <si>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</si>
  <si>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</si>
  <si>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</si>
  <si>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</si>
  <si>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</si>
  <si>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</si>
  <si>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</si>
  <si>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</si>
  <si>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</si>
  <si>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</si>
  <si>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</si>
  <si>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</si>
  <si>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</si>
  <si>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</si>
  <si>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</si>
  <si>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</si>
  <si>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</si>
  <si>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</si>
  <si>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</si>
  <si>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</si>
  <si>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</si>
  <si>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</si>
  <si>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</si>
  <si>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</si>
  <si>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BOULETTE-BOEUF</t>
  </si>
  <si>
    <t>Boulettes de boeuf 60% viande surgelees</t>
  </si>
  <si>
    <t>Viandes surgelées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</si>
  <si>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</si>
  <si>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</si>
  <si>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</si>
  <si>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</si>
  <si>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</si>
  <si>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</si>
  <si>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</si>
  <si>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</si>
  <si>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</si>
  <si>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</si>
  <si>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Oignons émincés 4G</t>
  </si>
  <si>
    <t>matiere</t>
  </si>
  <si>
    <t xml:space="preserve">    ↳ Ail haché IQF</t>
  </si>
  <si>
    <t xml:space="preserve">    ↳ Champignons émincés surgelés</t>
  </si>
  <si>
    <t xml:space="preserve">    ↳ PORC (poitrine) sans hachage France extra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</si>
  <si>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</si>
  <si>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</si>
  <si>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</si>
  <si>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</si>
  <si>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</si>
  <si>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Herbes de Provence</t>
  </si>
  <si>
    <t xml:space="preserve">    ↳ Piment de Cayenne</t>
  </si>
  <si>
    <t xml:space="preserve">    ↳ Boulettes de boeuf 60% viande surgelees</t>
  </si>
  <si>
    <t xml:space="preserve">    ↳ Tomates concassées en dés (boîte)</t>
  </si>
  <si>
    <t xml:space="preserve">    ↳ Olive verte en rondelles boite 3/1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</si>
  <si>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</si>
  <si>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</si>
  <si>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</si>
  <si>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</si>
  <si>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</si>
  <si>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</si>
  <si>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</si>
  <si>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</si>
  <si>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</si>
  <si>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</si>
  <si>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</si>
  <si>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</si>
  <si>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</si>
  <si>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</si>
  <si>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</si>
  <si>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</si>
  <si>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</si>
  <si>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</si>
  <si>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</si>
  <si>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</si>
  <si>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BOULETTES DE VIANDE</t>
  </si>
  <si>
    <t>BOULETTES DE VIANDE  GRO_CDC_136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</si>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</sst>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146.214375</v>
      </c>
    </row>
    <row r="12">
      <c r="A12" t="s" s="3">
        <v>16</v>
      </c>
      <c r="B12" s="4">
        <v>1.46214375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146.214375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2.4</v>
      </c>
      <c r="E7" s="11">
        <f>D7*$B$2</f>
        <v>2.4</v>
      </c>
      <c r="F7" t="s">
        <v>34</v>
      </c>
      <c r="G7" s="4">
        <f>E7*1.15</f>
        <v>2.76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48</v>
      </c>
      <c r="G11" s="4">
        <f>E11*8.9</f>
        <v>8.9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34</v>
      </c>
      <c r="G12" s="4">
        <f>E12*0.56</f>
        <v>0.196</v>
      </c>
    </row>
    <row r="13">
      <c r="A13" t="s">
        <v>52</v>
      </c>
      <c r="B13" t="s">
        <v>53</v>
      </c>
      <c r="C13" t="s">
        <v>54</v>
      </c>
      <c r="D13" s="9">
        <v>0.075</v>
      </c>
      <c r="E13" s="11">
        <f>D13*$B$2</f>
        <v>0.075</v>
      </c>
      <c r="F13" t="s">
        <v>34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34</v>
      </c>
      <c r="G14" s="4">
        <f>E14*6</f>
        <v>1.8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34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34</v>
      </c>
      <c r="G16" s="4">
        <f>E16*9.26</f>
        <v>2.315</v>
      </c>
    </row>
    <row r="17">
      <c r="A17" t="s">
        <v>64</v>
      </c>
      <c r="B17" t="s">
        <v>65</v>
      </c>
      <c r="C17" t="s">
        <v>66</v>
      </c>
      <c r="D17" s="9">
        <v>5</v>
      </c>
      <c r="E17" s="11">
        <f>D17*$B$2</f>
        <v>5</v>
      </c>
      <c r="F17" t="s">
        <v>34</v>
      </c>
      <c r="G17" s="4">
        <f>E17*2.98</f>
        <v>14.9</v>
      </c>
    </row>
    <row r="18">
      <c r="A18" t="s">
        <v>67</v>
      </c>
      <c r="B18" t="s">
        <v>68</v>
      </c>
      <c r="C18" t="s">
        <v>69</v>
      </c>
      <c r="D18" s="9">
        <v>14</v>
      </c>
      <c r="E18" s="11">
        <f>D18*$B$2</f>
        <v>14</v>
      </c>
      <c r="F18" t="s">
        <v>34</v>
      </c>
      <c r="G18" s="4">
        <f>E18*6.9</f>
        <v>96.6</v>
      </c>
    </row>
    <row r="19">
      <c r="A19" t="s">
        <v>70</v>
      </c>
      <c r="B19" t="s">
        <v>71</v>
      </c>
      <c r="C19" t="s">
        <v>72</v>
      </c>
      <c r="D19" s="9">
        <v>2</v>
      </c>
      <c r="E19" s="11">
        <f>D19*$B$2</f>
        <v>2</v>
      </c>
      <c r="F19" t="s">
        <v>34</v>
      </c>
      <c r="G19" s="4">
        <f>E19*3.91</f>
        <v>7.82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2.5</v>
      </c>
      <c r="E3" t="s">
        <v>34</v>
      </c>
      <c r="F3" t="s">
        <v>60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34</v>
      </c>
      <c r="F4" t="s">
        <v>63</v>
      </c>
    </row>
    <row r="5">
      <c r="A5">
        <v>1</v>
      </c>
      <c r="B5" t="s">
        <v>83</v>
      </c>
      <c r="C5" t="s">
        <v>81</v>
      </c>
      <c r="D5" s="11">
        <v>5</v>
      </c>
      <c r="E5" t="s">
        <v>34</v>
      </c>
      <c r="F5" t="s">
        <v>66</v>
      </c>
    </row>
    <row r="6">
      <c r="A6">
        <v>1</v>
      </c>
      <c r="B6" t="s">
        <v>84</v>
      </c>
      <c r="C6" t="s">
        <v>81</v>
      </c>
      <c r="D6" s="11">
        <v>2</v>
      </c>
      <c r="E6" t="s">
        <v>34</v>
      </c>
      <c r="F6" t="s">
        <v>72</v>
      </c>
    </row>
    <row r="7">
      <c r="A7">
        <v>1</v>
      </c>
      <c r="B7" t="s">
        <v>85</v>
      </c>
      <c r="C7" t="s">
        <v>78</v>
      </c>
      <c r="D7" s="11">
        <v>3</v>
      </c>
      <c r="E7" t="s">
        <v>38</v>
      </c>
      <c r="F7" t="s">
        <v>86</v>
      </c>
    </row>
    <row r="8">
      <c r="A8">
        <v>2</v>
      </c>
      <c r="B8" t="s">
        <v>87</v>
      </c>
      <c r="C8" t="s">
        <v>81</v>
      </c>
      <c r="D8" s="11">
        <v>2.925</v>
      </c>
      <c r="E8" t="s">
        <v>38</v>
      </c>
      <c r="F8" t="s">
        <v>37</v>
      </c>
    </row>
    <row r="9">
      <c r="A9">
        <v>2</v>
      </c>
      <c r="B9" t="s">
        <v>88</v>
      </c>
      <c r="C9" t="s">
        <v>81</v>
      </c>
      <c r="D9" s="11">
        <v>0.075</v>
      </c>
      <c r="E9" t="s">
        <v>34</v>
      </c>
      <c r="F9" t="s">
        <v>54</v>
      </c>
    </row>
    <row r="10">
      <c r="A10">
        <v>1</v>
      </c>
      <c r="B10" t="s">
        <v>89</v>
      </c>
      <c r="C10" t="s">
        <v>81</v>
      </c>
      <c r="D10" s="11">
        <v>0.35</v>
      </c>
      <c r="E10" t="s">
        <v>34</v>
      </c>
      <c r="F10" t="s">
        <v>51</v>
      </c>
    </row>
    <row r="11">
      <c r="A11">
        <v>1</v>
      </c>
      <c r="B11" t="s">
        <v>90</v>
      </c>
      <c r="C11" t="s">
        <v>81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91</v>
      </c>
      <c r="C12" t="s">
        <v>81</v>
      </c>
      <c r="D12" s="11">
        <v>0.002</v>
      </c>
      <c r="E12" t="s">
        <v>34</v>
      </c>
      <c r="F12" t="s">
        <v>41</v>
      </c>
    </row>
    <row r="13">
      <c r="A13">
        <v>1</v>
      </c>
      <c r="B13" t="s">
        <v>92</v>
      </c>
      <c r="C13" t="s">
        <v>81</v>
      </c>
      <c r="D13" s="11">
        <v>14</v>
      </c>
      <c r="E13" t="s">
        <v>34</v>
      </c>
      <c r="F13" t="s">
        <v>69</v>
      </c>
    </row>
    <row r="14">
      <c r="A14">
        <v>1</v>
      </c>
      <c r="B14" t="s">
        <v>93</v>
      </c>
      <c r="C14" t="s">
        <v>81</v>
      </c>
      <c r="D14" s="11">
        <v>2.4</v>
      </c>
      <c r="E14" t="s">
        <v>34</v>
      </c>
      <c r="F14" t="s">
        <v>33</v>
      </c>
    </row>
    <row r="15">
      <c r="A15">
        <v>1</v>
      </c>
      <c r="B15" t="s">
        <v>94</v>
      </c>
      <c r="C15" t="s">
        <v>81</v>
      </c>
      <c r="D15" s="11">
        <v>1</v>
      </c>
      <c r="E15" t="s">
        <v>48</v>
      </c>
      <c r="F15" t="s">
        <v>47</v>
      </c>
    </row>
    <row r="16">
      <c r="A16">
        <v>1</v>
      </c>
      <c r="B16" t="s">
        <v>95</v>
      </c>
      <c r="C16" t="s">
        <v>81</v>
      </c>
      <c r="D16" s="11">
        <v>0.3</v>
      </c>
      <c r="E16" t="s">
        <v>34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Réaliser le jus de veau lié - Dans une russe,réaliser le jus de veau lié,à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 t="s" s="14"/>
      <c r="F5" t="s">
        <v>107</v>
      </c>
    </row>
    <row r="6">
      <c r="A6" t="s">
        <v>2</v>
      </c>
      <c r="B6">
        <v>5</v>
      </c>
      <c r="C6" t="s">
        <v>106</v>
      </c>
      <c r="D6" t="inlineStr" s="14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inlineStr" s="14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"GRO_CDC_136 · GRO.VIANDES · référence : "&amp;Besoins!B3&amp;" "&amp;Besoins!C3&amp;" · multiplicateur réglable sur la feuille ""Besoins"""</f>
        <v>GRO_CDC_136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S 1 -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"[PRÉPARER] "&amp;Procedure!D3</f>
        <v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v>
      </c>
      <c r="C6"/>
      <c r="D6"/>
    </row>
    <row r="7">
      <c r="A7" t="s" s="17">
        <v>119</v>
      </c>
      <c r="B7" t="str" s="14">
        <f>"[RÉALISER] "&amp;Procedure!D4</f>
        <v>[RÉALISER] Réaliser le jus de veau lié - Dans une russe,réaliser le jus de veau lié,à partir de fond déshydraté,en se reportant aux recommandations du fabricant.Réserver au chaud en attente d’utilisation.</v>
      </c>
      <c r="C7"/>
      <c r="D7"/>
    </row>
    <row r="8">
      <c r="A8" t="s" s="17">
        <v>120</v>
      </c>
      <c r="B8" t="str" s="14">
        <f>"[SAUTER] "&amp;Procedure!D5</f>
        <v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v>
      </c>
      <c r="C8"/>
      <c r="D8"/>
    </row>
    <row r="9">
      <c r="A9" t="s" s="17">
        <v>121</v>
      </c>
      <c r="B9" t="str" s="14">
        <f>"[SAUTER] "&amp;Procedure!D6</f>
        <v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v>
      </c>
      <c r="C9"/>
      <c r="D9"/>
    </row>
    <row r="10">
      <c r="A10" t="s" s="17">
        <v>122</v>
      </c>
      <c r="B10" t="str" s="14">
        <f>"[DÉCANTER] "&amp;Procedure!D7</f>
        <v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v>
      </c>
      <c r="C10"/>
      <c r="D10"/>
    </row>
    <row r="11">
      <c r="A11" t="s" s="17">
        <v>123</v>
      </c>
      <c r="B11" t="str" s="14">
        <f>"[DRESSER] "&amp;Procedure!D8</f>
        <v>[DRESSER] Dresser et servir - Servir la quantité de boulettes prévue pour la portion avec la garniture et la sauce. - Décorer avec quelques feuilles de persil plat sur le dessus. - Accompagner de riz pilaf ou créole,d’un tian de légumes,de pâtes,etc.</v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 t="s" s="17">
        <v>117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2026-09-15T12:36:10Z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2026-09-15T12:36:10Z</dcterms:modified>
  <cp:revision>1</cp:revision>
</cp:coreProperties>
</file>