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<sst xmlns="http://schemas.openxmlformats.org/spreadsheetml/2006/main" count="134" uniqueCount="134">
  <si>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</si>
  <si>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</si>
  <si>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PIÈCE DE BŒUF</t>
  </si>
  <si>
    <t>Code</t>
  </si>
  <si>
    <t>GRO_CDC_135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</si>
  <si>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</si>
  <si>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</si>
  <si>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</si>
  <si>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</si>
  <si>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</si>
  <si>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</si>
  <si>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</si>
  <si>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</si>
  <si>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</si>
  <si>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</si>
  <si>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</si>
  <si>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</si>
  <si>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</si>
  <si>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</si>
  <si>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</si>
  <si>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</si>
  <si>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</si>
  <si>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</si>
  <si>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</si>
  <si>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</si>
  <si>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</si>
  <si>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</si>
  <si>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</si>
  <si>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</si>
  <si>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</si>
  <si>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</si>
  <si>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</si>
  <si>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</si>
  <si>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</si>
  <si>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</si>
  <si>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</si>
  <si>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</si>
  <si>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</si>
  <si>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</si>
  <si>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</si>
  <si>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</si>
  <si>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</si>
  <si>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</si>
  <si>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</si>
  <si>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</si>
  <si>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</si>
  <si>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</si>
  <si>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</si>
  <si>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</si>
  <si>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</si>
  <si>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</si>
  <si>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</si>
  <si>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</si>
  <si>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</si>
  <si>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</si>
  <si>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</si>
  <si>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</si>
  <si>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</si>
  <si>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</si>
  <si>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</si>
  <si>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</si>
  <si>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</si>
  <si>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</si>
  <si>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</si>
  <si>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</si>
  <si>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</si>
  <si>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</si>
  <si>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</si>
  <si>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RNMS00750</t>
  </si>
  <si>
    <t>Jeunes carottes très fines surgelées</t>
  </si>
  <si>
    <t>Pommes de terre surgelées</t>
  </si>
  <si>
    <t>RNM57228224</t>
  </si>
  <si>
    <t>BOEUF vache (coeur de rumsteck) prêt à découper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</si>
  <si>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</si>
  <si>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</si>
  <si>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</si>
  <si>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</si>
  <si>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</si>
  <si>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</si>
  <si>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</si>
  <si>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</si>
  <si>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BOEUF vache (coeur de rumsteck) prêt à découper U.E. sous-vide</t>
  </si>
  <si>
    <t>matiere</t>
  </si>
  <si>
    <t xml:space="preserve">    ↳ Vin rouge de cuisson (table)</t>
  </si>
  <si>
    <t xml:space="preserve">    ↳ Carottes en rondelles cuites surgelées</t>
  </si>
  <si>
    <t xml:space="preserve">    ↳ Oignons émincés 4G</t>
  </si>
  <si>
    <t xml:space="preserve">    ↳ Ail haché IQF</t>
  </si>
  <si>
    <t xml:space="preserve">    ↳ Herbes de Provence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</si>
  <si>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</si>
  <si>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</si>
  <si>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</si>
  <si>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</si>
  <si>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Fond de volaille reconstitue (collectivite)</t>
  </si>
  <si>
    <t xml:space="preserve">    ↳ Huile de tournesol raffinée vrac</t>
  </si>
  <si>
    <t xml:space="preserve">    ↳ Jeunes carottes très fines surgelées</t>
  </si>
  <si>
    <t xml:space="preserve">    ↳ Poitrine fumée n°1</t>
  </si>
  <si>
    <t xml:space="preserve">    ↳ Sel fin de cuisine</t>
  </si>
  <si>
    <t xml:space="preserve">    ↳ Sucre poudre sac 1kg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</si>
  <si>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</si>
  <si>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</si>
  <si>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</si>
  <si>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</si>
  <si>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</si>
  <si>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</si>
  <si>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</si>
  <si>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</si>
  <si>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</si>
  <si>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56 min (cuisson)</t>
  </si>
  <si>
    <t>MARINER</t>
  </si>
  <si>
    <t>85 min (cuisson)</t>
  </si>
  <si>
    <t>RISSOLER</t>
  </si>
  <si>
    <t>MARQUER</t>
  </si>
  <si>
    <t>110 min (cuisson)</t>
  </si>
  <si>
    <t>DÉCORER</t>
  </si>
  <si>
    <t>135 min (repos)</t>
  </si>
  <si>
    <t>CUIRE</t>
  </si>
  <si>
    <t>40 min (cuisson)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</si>
  <si>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</si>
  <si>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</si>
  <si>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</si>
  <si>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</si>
  <si>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Fond de volaille reconstitue (collectivite)</t>
  </si>
  <si>
    <t>Fiche technique — PIÈCE DE BŒUF</t>
  </si>
  <si>
    <t>PIÈCE DE BŒUF  GRO_CDC_135</t>
  </si>
  <si>
    <t>1.</t>
  </si>
  <si>
    <t>2.</t>
  </si>
  <si>
    <t>3.</t>
  </si>
  <si>
    <t>4.</t>
  </si>
  <si>
    <t>5.</t>
  </si>
  <si>
    <t>6.</t>
  </si>
  <si>
    <t>7.</t>
  </si>
  <si>
    <t>8.</t>
  </si>
  <si>
    <t>↳ Fond brun de veau reconstitue (collectivite)  GRO-FOND-VEAU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</si>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</sst>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303.9136</v>
      </c>
    </row>
    <row r="12">
      <c r="A12" t="s" s="3">
        <v>16</v>
      </c>
      <c r="B12" s="4">
        <v>3.039136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303.9136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6</v>
      </c>
      <c r="E7" s="11">
        <f>D7*$B$2</f>
        <v>6</v>
      </c>
      <c r="F7" t="s">
        <v>34</v>
      </c>
      <c r="G7" s="4">
        <f>E7*2.6</f>
        <v>15.6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E8*10.69</f>
        <v>32.07</v>
      </c>
    </row>
    <row r="9">
      <c r="A9" t="s" s="12">
        <v>39</v>
      </c>
      <c r="B9" t="s">
        <v>40</v>
      </c>
      <c r="C9" t="s">
        <v>41</v>
      </c>
      <c r="D9" s="9">
        <v>11.7</v>
      </c>
      <c r="E9" s="11">
        <f>D9*$B$2</f>
        <v>11.7</v>
      </c>
      <c r="F9" t="s">
        <v>34</v>
      </c>
      <c r="G9" s="4">
        <f>E9*0.003</f>
        <v>0.0351</v>
      </c>
    </row>
    <row r="10">
      <c r="A10" t="s">
        <v>42</v>
      </c>
      <c r="B10" t="s">
        <v>43</v>
      </c>
      <c r="C10" t="s">
        <v>44</v>
      </c>
      <c r="D10" s="9">
        <v>0.06</v>
      </c>
      <c r="E10" s="11">
        <f>D10*$B$2</f>
        <v>0.06</v>
      </c>
      <c r="F10" t="s">
        <v>38</v>
      </c>
      <c r="G10" s="4">
        <f>E10*9.5</f>
        <v>0.57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38</v>
      </c>
      <c r="G11" s="4">
        <f>E11*2.7</f>
        <v>0.27</v>
      </c>
    </row>
    <row r="12">
      <c r="A12" t="s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38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0.5</v>
      </c>
      <c r="E13" s="11">
        <f>D13*$B$2</f>
        <v>0.5</v>
      </c>
      <c r="F13" t="s">
        <v>34</v>
      </c>
      <c r="G13" s="4">
        <f>E13*1.05</f>
        <v>0.525</v>
      </c>
    </row>
    <row r="14">
      <c r="A14" t="s">
        <v>54</v>
      </c>
      <c r="B14" t="s">
        <v>55</v>
      </c>
      <c r="C14" t="s">
        <v>56</v>
      </c>
      <c r="D14" s="9">
        <v>0.25</v>
      </c>
      <c r="E14" s="11">
        <f>D14*$B$2</f>
        <v>0.25</v>
      </c>
      <c r="F14" t="s">
        <v>38</v>
      </c>
      <c r="G14" s="4">
        <f>E14*5.2</f>
        <v>1.3</v>
      </c>
    </row>
    <row r="15">
      <c r="A15" t="s">
        <v>57</v>
      </c>
      <c r="B15" t="s">
        <v>58</v>
      </c>
      <c r="C15" t="s">
        <v>59</v>
      </c>
      <c r="D15" s="9">
        <v>2.5</v>
      </c>
      <c r="E15" s="11">
        <f>D15*$B$2</f>
        <v>2.5</v>
      </c>
      <c r="F15" t="s">
        <v>38</v>
      </c>
      <c r="G15" s="4">
        <f>E15*4.32</f>
        <v>10.8</v>
      </c>
    </row>
    <row r="16">
      <c r="A16" t="s">
        <v>60</v>
      </c>
      <c r="B16" t="s">
        <v>61</v>
      </c>
      <c r="C16" t="s">
        <v>62</v>
      </c>
      <c r="D16" s="9">
        <v>0.01</v>
      </c>
      <c r="E16" s="11">
        <f>D16*$B$2</f>
        <v>0.01</v>
      </c>
      <c r="F16" t="s">
        <v>38</v>
      </c>
      <c r="G16" s="4">
        <f>E16*0.35</f>
        <v>0.0035</v>
      </c>
    </row>
    <row r="17">
      <c r="A17" t="s">
        <v>63</v>
      </c>
      <c r="B17" t="s">
        <v>64</v>
      </c>
      <c r="C17" t="s">
        <v>65</v>
      </c>
      <c r="D17" s="9">
        <v>0.25</v>
      </c>
      <c r="E17" s="11">
        <f>D17*$B$2</f>
        <v>0.25</v>
      </c>
      <c r="F17" t="s">
        <v>38</v>
      </c>
      <c r="G17" s="4">
        <f>E17*9.26</f>
        <v>2.315</v>
      </c>
    </row>
    <row r="18">
      <c r="A18" t="s">
        <v>66</v>
      </c>
      <c r="B18" t="s">
        <v>67</v>
      </c>
      <c r="C18" t="s">
        <v>65</v>
      </c>
      <c r="D18" s="9">
        <v>2.5</v>
      </c>
      <c r="E18" s="11">
        <f>D18*$B$2</f>
        <v>2.5</v>
      </c>
      <c r="F18" t="s">
        <v>38</v>
      </c>
      <c r="G18" s="4">
        <f>E18*3.3</f>
        <v>8.25</v>
      </c>
    </row>
    <row r="19">
      <c r="A19" t="s">
        <v>68</v>
      </c>
      <c r="B19" t="s">
        <v>69</v>
      </c>
      <c r="C19" t="s">
        <v>70</v>
      </c>
      <c r="D19" s="9">
        <v>17.5</v>
      </c>
      <c r="E19" s="11">
        <f>D19*$B$2</f>
        <v>17.5</v>
      </c>
      <c r="F19" t="s">
        <v>38</v>
      </c>
      <c r="G19" s="4">
        <f>E19*2.57</f>
        <v>44.975</v>
      </c>
    </row>
    <row r="20">
      <c r="A20" t="s">
        <v>71</v>
      </c>
      <c r="B20" t="s">
        <v>72</v>
      </c>
      <c r="C20" t="s">
        <v>73</v>
      </c>
      <c r="D20" s="9">
        <v>16</v>
      </c>
      <c r="E20" s="11">
        <f>D20*$B$2</f>
        <v>16</v>
      </c>
      <c r="F20" t="s">
        <v>38</v>
      </c>
      <c r="G20" s="4">
        <f>E20*11.7</f>
        <v>187.2</v>
      </c>
    </row>
    <row r="21">
      <c r="A21"/>
      <c r="B21"/>
      <c r="C21"/>
      <c r="D21"/>
      <c r="E21"/>
      <c r="F21" t="s" s="3">
        <v>74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100</v>
      </c>
      <c r="E2" t="s">
        <v>24</v>
      </c>
      <c r="F2" t="s">
        <v>80</v>
      </c>
    </row>
    <row r="3">
      <c r="A3">
        <v>1</v>
      </c>
      <c r="B3" t="s">
        <v>81</v>
      </c>
      <c r="C3" t="s">
        <v>82</v>
      </c>
      <c r="D3" s="11">
        <v>16</v>
      </c>
      <c r="E3" t="s">
        <v>38</v>
      </c>
      <c r="F3" t="s">
        <v>73</v>
      </c>
    </row>
    <row r="4">
      <c r="A4">
        <v>1</v>
      </c>
      <c r="B4" t="s">
        <v>83</v>
      </c>
      <c r="C4" t="s">
        <v>82</v>
      </c>
      <c r="D4" s="11">
        <v>6</v>
      </c>
      <c r="E4" t="s">
        <v>34</v>
      </c>
      <c r="F4" t="s">
        <v>33</v>
      </c>
    </row>
    <row r="5">
      <c r="A5">
        <v>1</v>
      </c>
      <c r="B5" t="s">
        <v>84</v>
      </c>
      <c r="C5" t="s">
        <v>82</v>
      </c>
      <c r="D5" s="11">
        <v>2.5</v>
      </c>
      <c r="E5" t="s">
        <v>38</v>
      </c>
      <c r="F5" t="s">
        <v>65</v>
      </c>
    </row>
    <row r="6">
      <c r="A6">
        <v>1</v>
      </c>
      <c r="B6" t="s">
        <v>85</v>
      </c>
      <c r="C6" t="s">
        <v>82</v>
      </c>
      <c r="D6" s="11">
        <v>2.5</v>
      </c>
      <c r="E6" t="s">
        <v>38</v>
      </c>
      <c r="F6" t="s">
        <v>59</v>
      </c>
    </row>
    <row r="7">
      <c r="A7">
        <v>1</v>
      </c>
      <c r="B7" t="s">
        <v>86</v>
      </c>
      <c r="C7" t="s">
        <v>82</v>
      </c>
      <c r="D7" s="11">
        <v>0.25</v>
      </c>
      <c r="E7" t="s">
        <v>38</v>
      </c>
      <c r="F7" t="s">
        <v>65</v>
      </c>
    </row>
    <row r="8">
      <c r="A8">
        <v>1</v>
      </c>
      <c r="B8" t="s">
        <v>87</v>
      </c>
      <c r="C8" t="s">
        <v>82</v>
      </c>
      <c r="D8" s="11">
        <v>0.06</v>
      </c>
      <c r="E8" t="s">
        <v>38</v>
      </c>
      <c r="F8" t="s">
        <v>44</v>
      </c>
    </row>
    <row r="9">
      <c r="A9">
        <v>1</v>
      </c>
      <c r="B9" t="s">
        <v>88</v>
      </c>
      <c r="C9" t="s">
        <v>79</v>
      </c>
      <c r="D9" s="11">
        <v>8</v>
      </c>
      <c r="E9" t="s">
        <v>34</v>
      </c>
      <c r="F9" t="s">
        <v>89</v>
      </c>
    </row>
    <row r="10">
      <c r="A10">
        <v>2</v>
      </c>
      <c r="B10" t="s">
        <v>90</v>
      </c>
      <c r="C10" t="s">
        <v>82</v>
      </c>
      <c r="D10" s="11">
        <v>7.8</v>
      </c>
      <c r="E10" t="s">
        <v>34</v>
      </c>
      <c r="F10" t="s">
        <v>41</v>
      </c>
    </row>
    <row r="11">
      <c r="A11">
        <v>2</v>
      </c>
      <c r="B11" t="s">
        <v>91</v>
      </c>
      <c r="C11" t="s">
        <v>82</v>
      </c>
      <c r="D11" s="11">
        <v>0.2</v>
      </c>
      <c r="E11" t="s">
        <v>38</v>
      </c>
      <c r="F11" t="s">
        <v>50</v>
      </c>
    </row>
    <row r="12">
      <c r="A12">
        <v>1</v>
      </c>
      <c r="B12" t="s">
        <v>92</v>
      </c>
      <c r="C12" t="s">
        <v>79</v>
      </c>
      <c r="D12" s="11">
        <v>4</v>
      </c>
      <c r="E12" t="s">
        <v>34</v>
      </c>
      <c r="F12" t="s">
        <v>89</v>
      </c>
    </row>
    <row r="13">
      <c r="A13">
        <v>2</v>
      </c>
      <c r="B13" t="s">
        <v>90</v>
      </c>
      <c r="C13" t="s">
        <v>82</v>
      </c>
      <c r="D13" s="11">
        <v>3.9</v>
      </c>
      <c r="E13" t="s">
        <v>34</v>
      </c>
      <c r="F13" t="s">
        <v>41</v>
      </c>
    </row>
    <row r="14">
      <c r="A14">
        <v>2</v>
      </c>
      <c r="B14" t="s">
        <v>91</v>
      </c>
      <c r="C14" t="s">
        <v>82</v>
      </c>
      <c r="D14" s="11">
        <v>0.1</v>
      </c>
      <c r="E14" t="s">
        <v>38</v>
      </c>
      <c r="F14" t="s">
        <v>50</v>
      </c>
    </row>
    <row r="15">
      <c r="A15">
        <v>1</v>
      </c>
      <c r="B15" t="s">
        <v>93</v>
      </c>
      <c r="C15" t="s">
        <v>82</v>
      </c>
      <c r="D15" s="11">
        <v>0.5</v>
      </c>
      <c r="E15" t="s">
        <v>34</v>
      </c>
      <c r="F15" t="s">
        <v>53</v>
      </c>
    </row>
    <row r="16">
      <c r="A16">
        <v>1</v>
      </c>
      <c r="B16" t="s">
        <v>94</v>
      </c>
      <c r="C16" t="s">
        <v>82</v>
      </c>
      <c r="D16" s="11">
        <v>17.5</v>
      </c>
      <c r="E16" t="s">
        <v>38</v>
      </c>
      <c r="F16" t="s">
        <v>70</v>
      </c>
    </row>
    <row r="17">
      <c r="A17">
        <v>1</v>
      </c>
      <c r="B17" t="s">
        <v>95</v>
      </c>
      <c r="C17" t="s">
        <v>82</v>
      </c>
      <c r="D17" s="11">
        <v>3</v>
      </c>
      <c r="E17" t="s">
        <v>38</v>
      </c>
      <c r="F17" t="s">
        <v>37</v>
      </c>
    </row>
    <row r="18">
      <c r="A18">
        <v>1</v>
      </c>
      <c r="B18" t="s">
        <v>96</v>
      </c>
      <c r="C18" t="s">
        <v>82</v>
      </c>
      <c r="D18" s="11">
        <v>0.01</v>
      </c>
      <c r="E18" t="s">
        <v>38</v>
      </c>
      <c r="F18" t="s">
        <v>62</v>
      </c>
    </row>
    <row r="19">
      <c r="A19">
        <v>1</v>
      </c>
      <c r="B19" t="s">
        <v>97</v>
      </c>
      <c r="C19" t="s">
        <v>82</v>
      </c>
      <c r="D19" s="11">
        <v>0.1</v>
      </c>
      <c r="E19" t="s">
        <v>38</v>
      </c>
      <c r="F19" t="s">
        <v>47</v>
      </c>
    </row>
    <row r="20">
      <c r="A20">
        <v>1</v>
      </c>
      <c r="B20" t="s">
        <v>98</v>
      </c>
      <c r="C20" t="s">
        <v>82</v>
      </c>
      <c r="D20" s="11">
        <v>0.25</v>
      </c>
      <c r="E20" t="s">
        <v>38</v>
      </c>
      <c r="F20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106</v>
      </c>
      <c r="D3" t="inlineStr" s="14">
        <is>
          <t>Préparations préliminaires - Déconditionner les légumes surgelés suivant la procédure. - Réserver les jeunes carottes dans 3 bacs GN 1/1 H 100 perforés en prévision de leur cuisson. - Laver,désinfecter et équeuter le persil.Hacher les feuilles de persil et réserver les queues. - Déconditionner les pièces de bœuf suivant la procédure.Réserver. - Détailler la poitrine fumée en lardons.Déposer les lardons dans un bac GN1/1H35. - Au four,cuire les lardons à la vapeur durant 2 minutes.Réserver.</t>
        </is>
      </c>
      <c r="E3" t="s" s="14"/>
      <c r="F3" t="s">
        <v>107</v>
      </c>
    </row>
    <row r="4">
      <c r="A4" t="s">
        <v>2</v>
      </c>
      <c r="B4">
        <v>3</v>
      </c>
      <c r="C4" t="s">
        <v>108</v>
      </c>
      <c r="D4" t="inlineStr" s="14">
        <is>
          <t>Mariner les pièces de bœuf - La veille de la cuisson : tapisser le fond d’un bac GN 2/1 H 250 en polycarbonate, avec les oignons émincés,les carottes en rondelles,les clous de girofle,les queues de persil,les herbes de Provence et l’ail haché. - Saler,poivrer et épicer les pièces de viande.Déposer les pièces sur la garniture. - Mouiller avec le vin et le cognac.Couvrir et indiquer sur le couvercle la traçabilité de la viande et la date de mise en marinade.Réserver au froid.</t>
        </is>
      </c>
      <c r="E4" t="s" s="14"/>
      <c r="F4" t="s">
        <v>109</v>
      </c>
    </row>
    <row r="5">
      <c r="A5" t="s">
        <v>2</v>
      </c>
      <c r="B5">
        <v>4</v>
      </c>
      <c r="C5" t="s">
        <v>110</v>
      </c>
      <c r="D5" t="inlineStr" s="14">
        <is>
          <t>Rissoler les pièces de viande - Le jour de la cuisson,égoutter séparément la viande,les légumes et le liquide de la marinade.Eponger la viande. - Dans la sauteuse,faire rissoler à l’huile les pièces de viande sur toutes leurs faces.</t>
        </is>
      </c>
      <c r="E5" t="s" s="14"/>
      <c r="F5"/>
    </row>
    <row r="6">
      <c r="A6" t="s">
        <v>2</v>
      </c>
      <c r="B6">
        <v>5</v>
      </c>
      <c r="C6" t="s">
        <v>111</v>
      </c>
      <c r="D6" t="inlineStr" s="14">
        <is>
          <t>Marquer la cuisson de la viande - Préchauffer le four sur la position chaleur mixte à + 175 °C. - Dans 3 bacs GN 1/1 H 100,déposer les pièces de bœuf sur les légumes de la marinade. - Mouiller avec le vin de la marinade,le jus de veau lié et le fond blanc de veau,aux 3/4 de la hauteur des pièces de viande. - Piquer la sonde de cuisson dans le milieu de la pièce de viande,dans le sens de sa longueur. Couvrir.Étager les bacs sur l’échelle de cuisson.Enfourner et cuire pendant 2 h 30 environ. - Atteindre + 95 / 97 °C au cœur de la viande.Au terme de la cuisson,découvrir,arroser et laisser glacer les pièces de viande à + 200 °C en chaleur sèche.Ajouter du fond blanc ou un peu d’eau en cours de cuisson si cela s’avère nécessaire. - Vérifier la cuisson.Respecter la procédure de fin de cuisson.</t>
        </is>
      </c>
      <c r="E6" t="s" s="14"/>
      <c r="F6" t="s">
        <v>112</v>
      </c>
    </row>
    <row r="7">
      <c r="A7" t="s">
        <v>2</v>
      </c>
      <c r="B7">
        <v>6</v>
      </c>
      <c r="C7" t="s">
        <v>113</v>
      </c>
      <c r="D7" t="inlineStr" s="14">
        <is>
          <t>Finir la préparation de la viande - Trancher les pièces de viande.Réserver les tranches de viande dans des bacs GN1/1 H 65. - Arroser les tranches avec du fond de braisage.Filmer pour éviter le dessèchement. - Stocker en armoire chaude et maintenir à + 63 °C en attente de consommation. - Réserver le fond de braisage dans un bac GN 1/2 H 250.Le fond doit avoir une consistance sirupeuse.Rectifier l’assaisonnement et éventuellement la consistance avec un peu de fécule délayée avec du madère. - Glacer les petits oignons à brun (voir la recette au chapitre des légumes).</t>
        </is>
      </c>
      <c r="E7" t="s" s="14"/>
      <c r="F7" t="s">
        <v>114</v>
      </c>
    </row>
    <row r="8">
      <c r="A8" t="s">
        <v>2</v>
      </c>
      <c r="B8">
        <v>7</v>
      </c>
      <c r="C8" t="s">
        <v>115</v>
      </c>
      <c r="D8" t="inlineStr" s="14">
        <is>
          <t>Cuire les carottes de la garniture - Cuire les jeunes carottes,au four,sur la position vapeur,pendant 10 minutes. - Réserver les carottes,les lardons et les petits oignons glacés à brun dans 4 bacs GN1/1 H 100.Mouiller avec du fond de cuisson.Passer quelques minutes au four. Rectifier l’assaisonnement.</t>
        </is>
      </c>
      <c r="E8" t="s" s="14"/>
      <c r="F8" t="s">
        <v>116</v>
      </c>
    </row>
    <row r="9">
      <c r="A9" t="s">
        <v>2</v>
      </c>
      <c r="B9">
        <v>8</v>
      </c>
      <c r="C9" t="s">
        <v>117</v>
      </c>
      <c r="D9" t="inlineStr" s="14">
        <is>
          <t>Dresser et servir - Servir une tranche de bœuf,garnir avec les carottes,les lardons et les petits oignons glacés à brun. - Napper de fond de braisage et persiller.</t>
        </is>
      </c>
      <c r="E9" t="s" s="14"/>
      <c r="F9"/>
    </row>
    <row r="10">
      <c r="A10" t="s">
        <v>118</v>
      </c>
      <c r="B10">
        <v>1</v>
      </c>
      <c r="C10" t="s">
        <v>119</v>
      </c>
      <c r="D10" t="s" s="14">
        <v>120</v>
      </c>
      <c r="E10" t="s" s="14"/>
      <c r="F10"/>
    </row>
    <row r="11">
      <c r="A11" t="s">
        <v>121</v>
      </c>
      <c r="B11">
        <v>1</v>
      </c>
      <c r="C11" t="s">
        <v>119</v>
      </c>
      <c r="D11" t="s" s="14">
        <v>120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"GRO_CDC_135 · GRO.VIANDES · référence : "&amp;Besoins!B3&amp;" "&amp;Besoins!C3&amp;" · multiplicateur réglable sur la feuille ""Besoins"""</f>
        <v>GRO_CDC_135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125</v>
      </c>
      <c r="B6" t="str" s="14">
        <f>"[RÉSERVER] "&amp;Procedure!D3</f>
        <v>[RÉSERVER] Préparations préliminaires - Déconditionner les légumes surgelés suivant la procédure. - Réserver les jeunes carottes dans 3 bacs GN 1/1 H 100 perforés en prévision de leur cuisson. - Laver,désinfecter et équeuter le persil.Hacher les feuilles de persil et réserver les queues. - Déconditionner les pièces de bœuf suivant la procédure.Réserver. - Détailler la poitrine fumée en lardons.Déposer les lardons dans un bac GN1/1H35. - Au four,cuire les lardons à la vapeur durant 2 minutes.Réserver.</v>
      </c>
      <c r="C6"/>
      <c r="D6"/>
    </row>
    <row r="7">
      <c r="A7" t="s" s="17">
        <v>126</v>
      </c>
      <c r="B7" t="str" s="14">
        <f>"[MARINER] "&amp;Procedure!D4</f>
        <v>[MARINER] Mariner les pièces de bœuf - La veille de la cuisson : tapisser le fond d’un bac GN 2/1 H 250 en polycarbonate, avec les oignons émincés,les carottes en rondelles,les clous de girofle,les queues de persil,les herbes de Provence et l’ail haché. - Saler,poivrer et épicer les pièces de viande.Déposer les pièces sur la garniture. - Mouiller avec le vin et le cognac.Couvrir et indiquer sur le couvercle la traçabilité de la viande et la date de mise en marinade.Réserver au froid.</v>
      </c>
      <c r="C7"/>
      <c r="D7"/>
    </row>
    <row r="8">
      <c r="A8" t="s" s="17">
        <v>127</v>
      </c>
      <c r="B8" t="str" s="14">
        <f>"[RISSOLER] "&amp;Procedure!D5</f>
        <v>[RISSOLER] Rissoler les pièces de viande - Le jour de la cuisson,égoutter séparément la viande,les légumes et le liquide de la marinade.Eponger la viande. - Dans la sauteuse,faire rissoler à l’huile les pièces de viande sur toutes leurs faces.</v>
      </c>
      <c r="C8"/>
      <c r="D8"/>
    </row>
    <row r="9">
      <c r="A9" t="s" s="17">
        <v>128</v>
      </c>
      <c r="B9" t="str" s="14">
        <f>"[MARQUER] "&amp;Procedure!D6</f>
        <v>[MARQUER] Marquer la cuisson de la viande - Préchauffer le four sur la position chaleur mixte à + 175 °C. - Dans 3 bacs GN 1/1 H 100,déposer les pièces de bœuf sur les légumes de la marinade. - Mouiller avec le vin de la marinade,le jus de veau lié et le fond blanc de veau,aux 3/4 de la hauteur des pièces de viande. - Piquer la sonde de cuisson dans le milieu de la pièce de viande,dans le sens de sa longueur. Couvrir.Étager les bacs sur l’échelle de cuisson.Enfourner et cuire pendant 2 h 30 environ. - Atteindre + 95 / 97 °C au cœur de la viande.Au terme de la cuisson,découvrir,arroser et laisser glacer les pièces de viande à + 200 °C en chaleur sèche.Ajouter du fond blanc ou un peu d’eau en cours de cuisson si cela s’avère nécessaire. - Vérifier la cuisson.Respecter la procédure de fin de cuisson.</v>
      </c>
      <c r="C9"/>
      <c r="D9"/>
    </row>
    <row r="10">
      <c r="A10" t="s" s="17">
        <v>129</v>
      </c>
      <c r="B10" t="str" s="14">
        <f>"[DÉCORER] "&amp;Procedure!D7</f>
        <v>[DÉCORER] Finir la préparation de la viande - Trancher les pièces de viande.Réserver les tranches de viande dans des bacs GN1/1 H 65. - Arroser les tranches avec du fond de braisage.Filmer pour éviter le dessèchement. - Stocker en armoire chaude et maintenir à + 63 °C en attente de consommation. - Réserver le fond de braisage dans un bac GN 1/2 H 250.Le fond doit avoir une consistance sirupeuse.Rectifier l’assaisonnement et éventuellement la consistance avec un peu de fécule délayée avec du madère. - Glacer les petits oignons à brun (voir la recette au chapitre des légumes).</v>
      </c>
      <c r="C10"/>
      <c r="D10"/>
    </row>
    <row r="11">
      <c r="A11" t="s" s="17">
        <v>130</v>
      </c>
      <c r="B11" t="str" s="14">
        <f>"[CUIRE] "&amp;Procedure!D8</f>
        <v>[CUIRE] Cuire les carottes de la garniture - Cuire les jeunes carottes,au four,sur la position vapeur,pendant 10 minutes. - Réserver les carottes,les lardons et les petits oignons glacés à brun dans 4 bacs GN1/1 H 100.Mouiller avec du fond de cuisson.Passer quelques minutes au four. Rectifier l’assaisonnement.</v>
      </c>
      <c r="C11"/>
      <c r="D11"/>
    </row>
    <row r="12">
      <c r="A12" t="s" s="17">
        <v>131</v>
      </c>
      <c r="B12" t="str" s="14">
        <f>"[DRESSER] "&amp;Procedure!D9</f>
        <v>[DRESSER] Dresser et servir - Servir une tranche de bœuf,garnir avec les carottes,les lardons et les petits oignons glacés à brun. - Napper de fond de braisage et persiller.</v>
      </c>
      <c r="C12"/>
      <c r="D12"/>
    </row>
    <row r="13">
      <c r="A13"/>
      <c r="B13"/>
      <c r="C13"/>
      <c r="D13"/>
    </row>
    <row r="14">
      <c r="A14" t="s" s="16">
        <v>132</v>
      </c>
      <c r="B14"/>
      <c r="C14"/>
      <c r="D14"/>
    </row>
    <row r="15">
      <c r="A15" t="s" s="17">
        <v>124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133</v>
      </c>
      <c r="B17"/>
      <c r="C17"/>
      <c r="D17"/>
    </row>
    <row r="18">
      <c r="A18" t="s" s="17">
        <v>124</v>
      </c>
      <c r="B18" t="str" s="14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8">
        <v>21</v>
      </c>
      <c r="B20"/>
      <c r="C20"/>
      <c r="D20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2026-08-01T00:01:36Z</dcterms:created>
  <dc:title>PIÈCE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2026-08-01T00:01:36Z</dcterms:modified>
  <cp:revision>1</cp:revision>
</cp:coreProperties>
</file>