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<sst xmlns="http://schemas.openxmlformats.org/spreadsheetml/2006/main" count="134" uniqueCount="134">
  <si>
    <t>Fiche technique</t>
  </si>
  <si>
    <t>Nom</t>
  </si>
  <si>
    <t>DAUBE</t>
  </si>
  <si>
    <t>Code</t>
  </si>
  <si>
    <t>GRO_CDC_132</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</si>
  <si>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</si>
  <si>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</si>
  <si>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</si>
  <si>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</si>
  <si>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</si>
  <si>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</si>
  <si>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</si>
  <si>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</si>
  <si>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</si>
  <si>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</si>
  <si>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</si>
  <si>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</si>
  <si>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</si>
  <si>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</si>
  <si>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</si>
  <si>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</si>
  <si>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</si>
  <si>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</si>
  <si>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</si>
  <si>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</si>
  <si>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</si>
  <si>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</si>
  <si>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</si>
  <si>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</si>
  <si>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</si>
  <si>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</si>
  <si>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</si>
  <si>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</si>
  <si>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</si>
  <si>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</si>
  <si>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</si>
  <si>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</si>
  <si>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</si>
  <si>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</si>
  <si>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CONS-OLIVE-NOIRE</t>
  </si>
  <si>
    <t>Olives noires dénoyautées bocal</t>
  </si>
  <si>
    <t>Conserves de légumes</t>
  </si>
  <si>
    <t>00000061</t>
  </si>
  <si>
    <t>EAU</t>
  </si>
  <si>
    <t>Matières diverses (à trier)</t>
  </si>
  <si>
    <t>EPI-POIVRE-NOIR</t>
  </si>
  <si>
    <t>Poivre noir moulu</t>
  </si>
  <si>
    <t>Épices en poudre et graines</t>
  </si>
  <si>
    <t>HER-LAURIER</t>
  </si>
  <si>
    <t>Laurier sauce feuilles</t>
  </si>
  <si>
    <t>Herbes aromatiques séchées</t>
  </si>
  <si>
    <t>HER-THYM</t>
  </si>
  <si>
    <t>Thym séché</t>
  </si>
  <si>
    <t>ECORCE-ORA-SECHE</t>
  </si>
  <si>
    <t>Ecorces d'orange sechees</t>
  </si>
  <si>
    <t>Épicerie</t>
  </si>
  <si>
    <t>FAR-T55</t>
  </si>
  <si>
    <t>Farine de blé T55</t>
  </si>
  <si>
    <t>Farines de blé</t>
  </si>
  <si>
    <t>KNORR-FBLIE-STD</t>
  </si>
  <si>
    <t>Fonds Brun Lié (Knorr Professional)</t>
  </si>
  <si>
    <t>Fonds déshydratés et poudres</t>
  </si>
  <si>
    <t>RNM23500123</t>
  </si>
  <si>
    <t>CHAMPIGNON DE PARIS Pologne pied coupé cat.I plateau</t>
  </si>
  <si>
    <t>Légumes</t>
  </si>
  <si>
    <t>RNM4G100918</t>
  </si>
  <si>
    <t>Oignons émincés 4G</t>
  </si>
  <si>
    <t>Légumes 4ème et 5ème gamme</t>
  </si>
  <si>
    <t>SEL-GROS</t>
  </si>
  <si>
    <t>Gros sel de mer</t>
  </si>
  <si>
    <t>Sels et condiments de base</t>
  </si>
  <si>
    <t>RNMS00812</t>
  </si>
  <si>
    <t>Ail haché IQF</t>
  </si>
  <si>
    <t>Légumes surgelés</t>
  </si>
  <si>
    <t>RNMS00840</t>
  </si>
  <si>
    <t>Carottes en rondelles cuites surgelées</t>
  </si>
  <si>
    <t>RNM57228224</t>
  </si>
  <si>
    <t>BOEUF vache (coeur de rumsteck) prêt à découper U.E. sous-vide</t>
  </si>
  <si>
    <t>Porc frais</t>
  </si>
  <si>
    <t>RNM0230154</t>
  </si>
  <si>
    <t>PORC (poitrine) sans hachage France extra</t>
  </si>
  <si>
    <t>Total</t>
  </si>
  <si>
    <t>Niveau</t>
  </si>
  <si>
    <t>Composant</t>
  </si>
  <si>
    <t>Type</t>
  </si>
  <si>
    <t>Quantité (pour 100 pc)</t>
  </si>
  <si>
    <t>recette</t>
  </si>
  <si>
    <t>Viandes collectivité</t>
  </si>
  <si>
    <t xml:space="preserve">    ↳ BOEUF vache (coeur de rumsteck) prêt à découper U.E. sous-vide</t>
  </si>
  <si>
    <t>matiere</t>
  </si>
  <si>
    <t xml:space="preserve">    ↳ Carottes en rondelles cuites surgelées</t>
  </si>
  <si>
    <t xml:space="preserve">    ↳ Oignons émincés 4G</t>
  </si>
  <si>
    <t xml:space="preserve">    ↳ CHAMPIGNON DE PARIS Pologne pied coupé cat.I plateau</t>
  </si>
  <si>
    <t xml:space="preserve">    ↳ Concentré de tomate double</t>
  </si>
  <si>
    <t xml:space="preserve">    ↳ PORC (poitrine) sans hachage France extra</t>
  </si>
  <si>
    <t xml:space="preserve">    ↳ Olives noires dénoyautées bocal</t>
  </si>
  <si>
    <t xml:space="preserve">    ↳ Farine de blé T55</t>
  </si>
  <si>
    <t xml:space="preserve">    ↳ Thym séché</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</si>
  <si>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</si>
  <si>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</si>
  <si>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</si>
  <si>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</si>
  <si>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</si>
  <si>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</si>
  <si>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Gros sel de mer</t>
  </si>
  <si>
    <t xml:space="preserve">    ↳ Poivre noir moulu</t>
  </si>
  <si>
    <t xml:space="preserve">    ↳ Laurier sauce feuilles</t>
  </si>
  <si>
    <t xml:space="preserve">    ↳ Ecorces d'orange sechees</t>
  </si>
  <si>
    <t>Recette</t>
  </si>
  <si>
    <t>#</t>
  </si>
  <si>
    <t>Verbe</t>
  </si>
  <si>
    <t>Étape</t>
  </si>
  <si>
    <t>Précision technique</t>
  </si>
  <si>
    <t>Durée</t>
  </si>
  <si>
    <t>METTRE EN PLACE</t>
  </si>
  <si>
    <t>TAILLER</t>
  </si>
  <si>
    <t>78 min (repos)</t>
  </si>
  <si>
    <t>MARINER</t>
  </si>
  <si>
    <t>70 min (cuisson)</t>
  </si>
  <si>
    <t>CUIRE</t>
  </si>
  <si>
    <t>120 min (repos)</t>
  </si>
  <si>
    <t>SERVIR</t>
  </si>
  <si>
    <t>Fond brun de veau reconstitue (collectivite)</t>
  </si>
  <si>
    <t>DISSOUDRE</t>
  </si>
  <si>
    <t>Délayer la poudre dans l'eau froide en fouettant, puis porter à ébullition en remuant régulièrement.</t>
  </si>
  <si>
    <t>Fiche technique — DAUBE</t>
  </si>
  <si>
    <t>DAUBE  GRO_CDC_132</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</si>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</sst>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288.4183</v>
      </c>
    </row>
    <row r="12">
      <c r="A12" t="s" s="3">
        <v>16</v>
      </c>
      <c r="B12" s="4">
        <v>2.884183</v>
      </c>
    </row>
    <row r="13">
      <c r="A13"/>
      <c r="B13"/>
    </row>
    <row r="14">
      <c r="A14" t="s" s="5">
        <v>17</v>
      </c>
      <c r="B14" t="s" s="5">
        <v>14</v>
      </c>
    </row>
    <row r="15">
      <c r="A15" t="s" s="5">
        <v>18</v>
      </c>
      <c r="B15" s="6">
        <v>288.4183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E7*2.8</f>
        <v>16.8</v>
      </c>
    </row>
    <row r="8">
      <c r="A8" t="s">
        <v>35</v>
      </c>
      <c r="B8" t="s">
        <v>36</v>
      </c>
      <c r="C8" t="s">
        <v>37</v>
      </c>
      <c r="D8" s="9">
        <v>0.5</v>
      </c>
      <c r="E8" s="11">
        <f>D8*$B$2</f>
        <v>0.5</v>
      </c>
      <c r="F8" t="s">
        <v>38</v>
      </c>
      <c r="G8" s="4">
        <f>E8*2.8</f>
        <v>1.4</v>
      </c>
    </row>
    <row r="9">
      <c r="A9" t="s">
        <v>39</v>
      </c>
      <c r="B9" t="s">
        <v>40</v>
      </c>
      <c r="C9" t="s">
        <v>41</v>
      </c>
      <c r="D9" s="9">
        <v>0.36</v>
      </c>
      <c r="E9" s="11">
        <f>D9*$B$2</f>
        <v>0.36</v>
      </c>
      <c r="F9" t="s">
        <v>38</v>
      </c>
      <c r="G9" s="4">
        <f>E9*4.8</f>
        <v>1.728</v>
      </c>
    </row>
    <row r="10">
      <c r="A10" t="s" s="12">
        <v>42</v>
      </c>
      <c r="B10" t="s">
        <v>43</v>
      </c>
      <c r="C10" t="s">
        <v>44</v>
      </c>
      <c r="D10" s="9">
        <v>3.9</v>
      </c>
      <c r="E10" s="11">
        <f>D10*$B$2</f>
        <v>3.9</v>
      </c>
      <c r="F10" t="s">
        <v>34</v>
      </c>
      <c r="G10" s="4">
        <f>E10*0.003</f>
        <v>0.0117</v>
      </c>
    </row>
    <row r="11">
      <c r="A11" t="s">
        <v>45</v>
      </c>
      <c r="B11" t="s">
        <v>46</v>
      </c>
      <c r="C11" t="s">
        <v>47</v>
      </c>
      <c r="D11" s="9">
        <v>0.01</v>
      </c>
      <c r="E11" s="11">
        <f>D11*$B$2</f>
        <v>0.01</v>
      </c>
      <c r="F11" t="s">
        <v>38</v>
      </c>
      <c r="G11" s="4">
        <f>E11*12.5</f>
        <v>0.125</v>
      </c>
    </row>
    <row r="12">
      <c r="A12" t="s">
        <v>48</v>
      </c>
      <c r="B12" t="s">
        <v>49</v>
      </c>
      <c r="C12" t="s">
        <v>50</v>
      </c>
      <c r="D12" s="9">
        <v>0.004</v>
      </c>
      <c r="E12" s="11">
        <f>D12*$B$2</f>
        <v>0.004</v>
      </c>
      <c r="F12" t="s">
        <v>38</v>
      </c>
      <c r="G12" s="4">
        <f>E12*9.8</f>
        <v>0.0392</v>
      </c>
    </row>
    <row r="13">
      <c r="A13" t="s">
        <v>51</v>
      </c>
      <c r="B13" t="s">
        <v>52</v>
      </c>
      <c r="C13" t="s">
        <v>50</v>
      </c>
      <c r="D13" s="9">
        <v>0.02</v>
      </c>
      <c r="E13" s="11">
        <f>D13*$B$2</f>
        <v>0.02</v>
      </c>
      <c r="F13" t="s">
        <v>38</v>
      </c>
      <c r="G13" s="4">
        <f>E13*8.5</f>
        <v>0.17</v>
      </c>
    </row>
    <row r="14">
      <c r="A14" t="s">
        <v>53</v>
      </c>
      <c r="B14" t="s">
        <v>54</v>
      </c>
      <c r="C14" t="s">
        <v>55</v>
      </c>
      <c r="D14" s="9">
        <v>4</v>
      </c>
      <c r="E14" s="11">
        <f>D14*$B$2</f>
        <v>4</v>
      </c>
      <c r="F14" t="s">
        <v>38</v>
      </c>
      <c r="G14" s="4">
        <f>E14*12</f>
        <v>48</v>
      </c>
    </row>
    <row r="15">
      <c r="A15" t="s">
        <v>56</v>
      </c>
      <c r="B15" t="s">
        <v>57</v>
      </c>
      <c r="C15" t="s">
        <v>58</v>
      </c>
      <c r="D15" s="9">
        <v>0.2</v>
      </c>
      <c r="E15" s="11">
        <f>D15*$B$2</f>
        <v>0.2</v>
      </c>
      <c r="F15" t="s">
        <v>38</v>
      </c>
      <c r="G15" s="4">
        <f>E15*0.56</f>
        <v>0.112</v>
      </c>
    </row>
    <row r="16">
      <c r="A16" t="s">
        <v>59</v>
      </c>
      <c r="B16" t="s">
        <v>60</v>
      </c>
      <c r="C16" t="s">
        <v>61</v>
      </c>
      <c r="D16" s="9">
        <v>0.1</v>
      </c>
      <c r="E16" s="11">
        <f>D16*$B$2</f>
        <v>0.1</v>
      </c>
      <c r="F16" t="s">
        <v>38</v>
      </c>
      <c r="G16" s="4">
        <f>E16*0</f>
        <v>0</v>
      </c>
    </row>
    <row r="17">
      <c r="A17" t="s">
        <v>62</v>
      </c>
      <c r="B17" t="s">
        <v>63</v>
      </c>
      <c r="C17" t="s">
        <v>64</v>
      </c>
      <c r="D17" s="9">
        <v>2.3</v>
      </c>
      <c r="E17" s="11">
        <f>D17*$B$2</f>
        <v>2.3</v>
      </c>
      <c r="F17" t="s">
        <v>38</v>
      </c>
      <c r="G17" s="4">
        <f>E17*3.2</f>
        <v>7.36</v>
      </c>
    </row>
    <row r="18">
      <c r="A18" t="s">
        <v>65</v>
      </c>
      <c r="B18" t="s">
        <v>66</v>
      </c>
      <c r="C18" t="s">
        <v>67</v>
      </c>
      <c r="D18" s="9">
        <v>2.5</v>
      </c>
      <c r="E18" s="11">
        <f>D18*$B$2</f>
        <v>2.5</v>
      </c>
      <c r="F18" t="s">
        <v>38</v>
      </c>
      <c r="G18" s="4">
        <f>E18*4.32</f>
        <v>10.8</v>
      </c>
    </row>
    <row r="19">
      <c r="A19" t="s">
        <v>68</v>
      </c>
      <c r="B19" t="s">
        <v>69</v>
      </c>
      <c r="C19" t="s">
        <v>70</v>
      </c>
      <c r="D19" s="9">
        <v>0.12</v>
      </c>
      <c r="E19" s="11">
        <f>D19*$B$2</f>
        <v>0.12</v>
      </c>
      <c r="F19" t="s">
        <v>38</v>
      </c>
      <c r="G19" s="4">
        <f>E19*0.42</f>
        <v>0.0504</v>
      </c>
    </row>
    <row r="20">
      <c r="A20" t="s">
        <v>71</v>
      </c>
      <c r="B20" t="s">
        <v>72</v>
      </c>
      <c r="C20" t="s">
        <v>73</v>
      </c>
      <c r="D20" s="9">
        <v>0.2</v>
      </c>
      <c r="E20" s="11">
        <f>D20*$B$2</f>
        <v>0.2</v>
      </c>
      <c r="F20" t="s">
        <v>38</v>
      </c>
      <c r="G20" s="4">
        <f>E20*9.26</f>
        <v>1.852</v>
      </c>
    </row>
    <row r="21">
      <c r="A21" t="s">
        <v>74</v>
      </c>
      <c r="B21" t="s">
        <v>75</v>
      </c>
      <c r="C21" t="s">
        <v>73</v>
      </c>
      <c r="D21" s="9">
        <v>1.5</v>
      </c>
      <c r="E21" s="11">
        <f>D21*$B$2</f>
        <v>1.5</v>
      </c>
      <c r="F21" t="s">
        <v>38</v>
      </c>
      <c r="G21" s="4">
        <f>E21*3.3</f>
        <v>4.95</v>
      </c>
    </row>
    <row r="22">
      <c r="A22" t="s">
        <v>76</v>
      </c>
      <c r="B22" t="s">
        <v>77</v>
      </c>
      <c r="C22" t="s">
        <v>78</v>
      </c>
      <c r="D22" s="9">
        <v>16</v>
      </c>
      <c r="E22" s="11">
        <f>D22*$B$2</f>
        <v>16</v>
      </c>
      <c r="F22" t="s">
        <v>38</v>
      </c>
      <c r="G22" s="4">
        <f>E22*11.7</f>
        <v>187.2</v>
      </c>
    </row>
    <row r="23">
      <c r="A23" t="s">
        <v>79</v>
      </c>
      <c r="B23" t="s">
        <v>80</v>
      </c>
      <c r="C23" t="s">
        <v>78</v>
      </c>
      <c r="D23" s="9">
        <v>2</v>
      </c>
      <c r="E23" s="11">
        <f>D23*$B$2</f>
        <v>2</v>
      </c>
      <c r="F23" t="s">
        <v>38</v>
      </c>
      <c r="G23" s="4">
        <f>E23*3.91</f>
        <v>7.82</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29</v>
      </c>
      <c r="F1" t="s" s="2">
        <v>5</v>
      </c>
    </row>
    <row r="2">
      <c r="A2">
        <v>0</v>
      </c>
      <c r="B2" t="s">
        <v>2</v>
      </c>
      <c r="C2" t="s">
        <v>86</v>
      </c>
      <c r="D2" s="11">
        <v>100</v>
      </c>
      <c r="E2" t="s">
        <v>24</v>
      </c>
      <c r="F2" t="s">
        <v>87</v>
      </c>
    </row>
    <row r="3">
      <c r="A3">
        <v>1</v>
      </c>
      <c r="B3" t="s">
        <v>88</v>
      </c>
      <c r="C3" t="s">
        <v>89</v>
      </c>
      <c r="D3" s="11">
        <v>16</v>
      </c>
      <c r="E3" t="s">
        <v>38</v>
      </c>
      <c r="F3" t="s">
        <v>78</v>
      </c>
    </row>
    <row r="4">
      <c r="A4">
        <v>1</v>
      </c>
      <c r="B4" t="s">
        <v>90</v>
      </c>
      <c r="C4" t="s">
        <v>89</v>
      </c>
      <c r="D4" s="11">
        <v>1.5</v>
      </c>
      <c r="E4" t="s">
        <v>38</v>
      </c>
      <c r="F4" t="s">
        <v>73</v>
      </c>
    </row>
    <row r="5">
      <c r="A5">
        <v>1</v>
      </c>
      <c r="B5" t="s">
        <v>91</v>
      </c>
      <c r="C5" t="s">
        <v>89</v>
      </c>
      <c r="D5" s="11">
        <v>2.5</v>
      </c>
      <c r="E5" t="s">
        <v>38</v>
      </c>
      <c r="F5" t="s">
        <v>67</v>
      </c>
    </row>
    <row r="6">
      <c r="A6">
        <v>1</v>
      </c>
      <c r="B6" t="s">
        <v>92</v>
      </c>
      <c r="C6" t="s">
        <v>89</v>
      </c>
      <c r="D6" s="11">
        <v>2.3</v>
      </c>
      <c r="E6" t="s">
        <v>38</v>
      </c>
      <c r="F6" t="s">
        <v>64</v>
      </c>
    </row>
    <row r="7">
      <c r="A7">
        <v>1</v>
      </c>
      <c r="B7" t="s">
        <v>93</v>
      </c>
      <c r="C7" t="s">
        <v>89</v>
      </c>
      <c r="D7" s="11">
        <v>0.5</v>
      </c>
      <c r="E7" t="s">
        <v>38</v>
      </c>
      <c r="F7" t="s">
        <v>37</v>
      </c>
    </row>
    <row r="8">
      <c r="A8">
        <v>1</v>
      </c>
      <c r="B8" t="s">
        <v>94</v>
      </c>
      <c r="C8" t="s">
        <v>89</v>
      </c>
      <c r="D8" s="11">
        <v>2</v>
      </c>
      <c r="E8" t="s">
        <v>38</v>
      </c>
      <c r="F8" t="s">
        <v>78</v>
      </c>
    </row>
    <row r="9">
      <c r="A9">
        <v>1</v>
      </c>
      <c r="B9" t="s">
        <v>95</v>
      </c>
      <c r="C9" t="s">
        <v>89</v>
      </c>
      <c r="D9" s="11">
        <v>0.36</v>
      </c>
      <c r="E9" t="s">
        <v>38</v>
      </c>
      <c r="F9" t="s">
        <v>41</v>
      </c>
    </row>
    <row r="10">
      <c r="A10">
        <v>1</v>
      </c>
      <c r="B10" t="s">
        <v>96</v>
      </c>
      <c r="C10" t="s">
        <v>89</v>
      </c>
      <c r="D10" s="11">
        <v>0.2</v>
      </c>
      <c r="E10" t="s">
        <v>38</v>
      </c>
      <c r="F10" t="s">
        <v>58</v>
      </c>
    </row>
    <row r="11">
      <c r="A11">
        <v>1</v>
      </c>
      <c r="B11" t="s">
        <v>97</v>
      </c>
      <c r="C11" t="s">
        <v>89</v>
      </c>
      <c r="D11" s="11">
        <v>0.02</v>
      </c>
      <c r="E11" t="s">
        <v>38</v>
      </c>
      <c r="F11" t="s">
        <v>50</v>
      </c>
    </row>
    <row r="12">
      <c r="A12">
        <v>1</v>
      </c>
      <c r="B12" t="s">
        <v>98</v>
      </c>
      <c r="C12" t="s">
        <v>89</v>
      </c>
      <c r="D12" s="11">
        <v>0.2</v>
      </c>
      <c r="E12" t="s">
        <v>38</v>
      </c>
      <c r="F12" t="s">
        <v>73</v>
      </c>
    </row>
    <row r="13">
      <c r="A13">
        <v>1</v>
      </c>
      <c r="B13" t="s">
        <v>99</v>
      </c>
      <c r="C13" t="s">
        <v>89</v>
      </c>
      <c r="D13" s="11">
        <v>6</v>
      </c>
      <c r="E13" t="s">
        <v>34</v>
      </c>
      <c r="F13" t="s">
        <v>33</v>
      </c>
    </row>
    <row r="14">
      <c r="A14">
        <v>1</v>
      </c>
      <c r="B14" t="s">
        <v>100</v>
      </c>
      <c r="C14" t="s">
        <v>86</v>
      </c>
      <c r="D14" s="11">
        <v>4</v>
      </c>
      <c r="E14" t="s">
        <v>34</v>
      </c>
      <c r="F14" t="s">
        <v>101</v>
      </c>
    </row>
    <row r="15">
      <c r="A15">
        <v>2</v>
      </c>
      <c r="B15" t="s">
        <v>102</v>
      </c>
      <c r="C15" t="s">
        <v>89</v>
      </c>
      <c r="D15" s="11">
        <v>3.9</v>
      </c>
      <c r="E15" t="s">
        <v>34</v>
      </c>
      <c r="F15" t="s">
        <v>44</v>
      </c>
    </row>
    <row r="16">
      <c r="A16">
        <v>2</v>
      </c>
      <c r="B16" t="s">
        <v>103</v>
      </c>
      <c r="C16" t="s">
        <v>89</v>
      </c>
      <c r="D16" s="11">
        <v>0.1</v>
      </c>
      <c r="E16" t="s">
        <v>38</v>
      </c>
      <c r="F16" t="s">
        <v>61</v>
      </c>
    </row>
    <row r="17">
      <c r="A17">
        <v>1</v>
      </c>
      <c r="B17" t="s">
        <v>104</v>
      </c>
      <c r="C17" t="s">
        <v>89</v>
      </c>
      <c r="D17" s="11">
        <v>0.12</v>
      </c>
      <c r="E17" t="s">
        <v>38</v>
      </c>
      <c r="F17" t="s">
        <v>70</v>
      </c>
    </row>
    <row r="18">
      <c r="A18">
        <v>1</v>
      </c>
      <c r="B18" t="s">
        <v>105</v>
      </c>
      <c r="C18" t="s">
        <v>89</v>
      </c>
      <c r="D18" s="11">
        <v>0.01</v>
      </c>
      <c r="E18" t="s">
        <v>38</v>
      </c>
      <c r="F18" t="s">
        <v>47</v>
      </c>
    </row>
    <row r="19">
      <c r="A19">
        <v>1</v>
      </c>
      <c r="B19" t="s">
        <v>106</v>
      </c>
      <c r="C19" t="s">
        <v>89</v>
      </c>
      <c r="D19" s="11">
        <v>0.004</v>
      </c>
      <c r="E19" t="s">
        <v>38</v>
      </c>
      <c r="F19" t="s">
        <v>50</v>
      </c>
    </row>
    <row r="20">
      <c r="A20">
        <v>1</v>
      </c>
      <c r="B20" t="s">
        <v>107</v>
      </c>
      <c r="C20" t="s">
        <v>89</v>
      </c>
      <c r="D20" s="11">
        <v>4</v>
      </c>
      <c r="E20" t="s">
        <v>24</v>
      </c>
      <c r="F20"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t="s">
        <v>114</v>
      </c>
      <c r="D2" t="inlineStr" s="14">
        <is>
          <t>Mise en place du poste de travail S - Vérifier les D.LC.,peser les denrées,sélectionner le matériel. - Désinfecter le matériel et le poste de travail suivant les protocoles. - Mettre en fonction l’armoire de maintien en température chaude.</t>
        </is>
      </c>
      <c r="E2" t="s" s="14"/>
      <c r="F2"/>
    </row>
    <row r="3">
      <c r="A3" t="s">
        <v>2</v>
      </c>
      <c r="B3">
        <v>2</v>
      </c>
      <c r="C3" t="s">
        <v>115</v>
      </c>
      <c r="D3" t="inlineStr" s="14">
        <is>
          <t>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t>
        </is>
      </c>
      <c r="E3" t="s" s="14"/>
      <c r="F3" t="s">
        <v>116</v>
      </c>
    </row>
    <row r="4">
      <c r="A4" t="s">
        <v>2</v>
      </c>
      <c r="B4">
        <v>3</v>
      </c>
      <c r="C4" t="s">
        <v>117</v>
      </c>
      <c r="D4" t="inlineStr" s="14">
        <is>
          <t>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t>
        </is>
      </c>
      <c r="E4" t="s" s="14"/>
      <c r="F4" t="s">
        <v>118</v>
      </c>
    </row>
    <row r="5">
      <c r="A5" t="s">
        <v>2</v>
      </c>
      <c r="B5">
        <v>4</v>
      </c>
      <c r="C5" t="s">
        <v>119</v>
      </c>
      <c r="D5" t="inlineStr" s="14">
        <is>
          <t>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t>
        </is>
      </c>
      <c r="E5" t="s" s="14"/>
      <c r="F5" t="s">
        <v>120</v>
      </c>
    </row>
    <row r="6">
      <c r="A6" t="s">
        <v>2</v>
      </c>
      <c r="B6">
        <v>5</v>
      </c>
      <c r="C6" t="s">
        <v>121</v>
      </c>
      <c r="D6" t="inlineStr" s="14">
        <is>
          <t>Servir - Servir les morceaux de daube à l’assiette avec la garniture apparente.Napper de sauce. - Accompagner la daube,avec des gnocchis,de la polenta,des pâtes,etc.</t>
        </is>
      </c>
      <c r="E6" t="s" s="14"/>
      <c r="F6"/>
    </row>
    <row r="7">
      <c r="A7" t="s">
        <v>2</v>
      </c>
      <c r="B7">
        <v>6</v>
      </c>
      <c r="C7"/>
      <c r="D7" t="inlineStr" s="14">
        <is>
          <t>Commentaires - Les morceaux de daube étaient initialement lardés et cuits dans leur marinade. - La daube à la niçoise n’est pas rissolée avant la mise en cuisson,ce qui permet de faire mariner la veille directement dans le bac de cuisson,évitant ainsi les manutentions inutiles.</t>
        </is>
      </c>
      <c r="E7" t="s" s="14"/>
      <c r="F7"/>
    </row>
    <row r="8">
      <c r="A8" t="s">
        <v>122</v>
      </c>
      <c r="B8">
        <v>1</v>
      </c>
      <c r="C8" t="s">
        <v>123</v>
      </c>
      <c r="D8" t="s" s="14">
        <v>124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125</v>
      </c>
      <c r="B1"/>
      <c r="C1"/>
      <c r="D1"/>
    </row>
    <row r="2">
      <c r="A2" t="str" s="15">
        <f>"GRO_CDC_132 · GRO.VIANDES · référence : "&amp;Besoins!B3&amp;" "&amp;Besoins!C3&amp;" · multiplicateur réglable sur la feuille ""Besoins"""</f>
        <v>GRO_CDC_132 · GRO.VIANDES · référence : 100 pc · multiplicateur réglable sur la feuille </v>
      </c>
      <c r="B2"/>
      <c r="C2"/>
      <c r="D2"/>
    </row>
    <row r="3">
      <c r="A3"/>
      <c r="B3"/>
      <c r="C3"/>
      <c r="D3"/>
    </row>
    <row r="4">
      <c r="A4" t="s" s="16">
        <v>126</v>
      </c>
      <c r="B4"/>
      <c r="C4"/>
      <c r="D4"/>
    </row>
    <row r="5">
      <c r="A5" t="s" s="17">
        <v>127</v>
      </c>
      <c r="B5" t="str" s="14">
        <f>"[METTRE EN PLACE] "&amp;Procedure!D2</f>
        <v>[METTRE EN PLACE] Mise en place du poste de travail S - Vérifier les D.LC.,peser les denrées,sélectionner le matériel. - Désinfecter le matériel et le poste de travail suivant les protocoles. - Mettre en fonction l’armoire de maintien en température chaude.</v>
      </c>
      <c r="C5"/>
      <c r="D5"/>
    </row>
    <row r="6">
      <c r="A6" t="s" s="17">
        <v>128</v>
      </c>
      <c r="B6" t="str" s="14">
        <f>"[TAILLER] "&amp;Procedure!D3</f>
        <v>[TAILLER] 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v>
      </c>
      <c r="C6"/>
      <c r="D6"/>
    </row>
    <row r="7">
      <c r="A7" t="s" s="17">
        <v>129</v>
      </c>
      <c r="B7" t="str" s="14">
        <f>"[MARINER] "&amp;Procedure!D4</f>
        <v>[MARINER] 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v>
      </c>
      <c r="C7"/>
      <c r="D7"/>
    </row>
    <row r="8">
      <c r="A8" t="s" s="17">
        <v>130</v>
      </c>
      <c r="B8" t="str" s="14">
        <f>"[CUIRE] "&amp;Procedure!D5</f>
        <v>[CUIRE] 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v>
      </c>
      <c r="C8"/>
      <c r="D8"/>
    </row>
    <row r="9">
      <c r="A9" t="s" s="17">
        <v>131</v>
      </c>
      <c r="B9" t="str" s="14">
        <f>"[SERVIR] "&amp;Procedure!D6</f>
        <v>[SERVIR] Servir - Servir les morceaux de daube à l’assiette avec la garniture apparente.Napper de sauce. - Accompagner la daube,avec des gnocchis,de la polenta,des pâtes,etc.</v>
      </c>
      <c r="C9"/>
      <c r="D9"/>
    </row>
    <row r="10">
      <c r="A10" t="s" s="17">
        <v>132</v>
      </c>
      <c r="B10" t="str" s="14">
        <f>Procedure!D7</f>
        <v>Commentaires - Les morceaux de daube étaient initialement lardés et cuits dans leur marinade. - La daube à la niçoise n’est pas rissolée avant la mise en cuisson,ce qui permet de faire mariner la veille directement dans le bac de cuisson,évitant ainsi les manutentions inutiles.</v>
      </c>
      <c r="C10"/>
      <c r="D10"/>
    </row>
    <row r="11">
      <c r="A11"/>
      <c r="B11"/>
      <c r="C11"/>
      <c r="D11"/>
    </row>
    <row r="12">
      <c r="A12" t="s" s="16">
        <v>133</v>
      </c>
      <c r="B12"/>
      <c r="C12"/>
      <c r="D12"/>
    </row>
    <row r="13">
      <c r="A13" t="s" s="17">
        <v>127</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2026-09-15T14:15:03Z</dcterms:created>
  <dc:title>DAUBE</dc:title>
  <dc:subject/>
  <dc:creator>CUIS.web</dc:creator>
  <cp:lastModifiedBy/>
  <cp:keywords/>
  <dc:description>Export automatique — moteur récursif d'origine : Bernard Vandendaele</dc:description>
  <cp:category/>
  <dc:language>en-US</dc:language>
  <dcterms:modified xsi:type="dcterms:W3CDTF">2026-09-15T14:15:03Z</dcterms:modified>
  <cp:revision>1</cp:revision>
</cp:coreProperties>
</file>