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ARBONADE FLAMANDE" sheetId="1" r:id="rId1"/>
    <sheet name="Fond brun de veau reconstitue (" sheetId="2" r:id="rId2"/>
  </sheets>
</workbook>
</file>

<file path=xl/sharedStrings.xml><?xml version="1.0" encoding="utf-8"?>
<sst xmlns="http://schemas.openxmlformats.org/spreadsheetml/2006/main" count="43" uniqueCount="43">
  <si>
    <t>CARBONADE FLAMANDE</t>
  </si>
  <si>
    <t>Annotations</t>
  </si>
  <si>
    <t>Quantité souhaitée</t>
  </si>
  <si>
    <t>pc</t>
  </si>
  <si>
    <t>référence : 100 pc</t>
  </si>
  <si>
    <t>CARBONADE FLAMANDE  GRO_CDC_131</t>
  </si>
  <si>
    <t>Ingrédients</t>
  </si>
  <si>
    <t xml:space="preserve">    BOEUF vache (basse côte) semi-paré U.E. sous-vide</t>
  </si>
  <si>
    <t>kg</t>
  </si>
  <si>
    <t xml:space="preserve">    BOEUF vache (coeur de rumsteck) prêt à découper U.E. sous-vide</t>
  </si>
  <si>
    <t xml:space="preserve">    Oignons émincés 4G</t>
  </si>
  <si>
    <t xml:space="preserve">    Petits oignons blancs surgelés</t>
  </si>
  <si>
    <t xml:space="preserve">    Bière blonde de cuisson (33cl)</t>
  </si>
  <si>
    <t>lt</t>
  </si>
  <si>
    <t xml:space="preserve">    Fond brun de veau reconstitue (collectivite) — voir l'onglet "Fond brun de veau reconstitue ("</t>
  </si>
  <si>
    <t xml:space="preserve">    Farine de blé T55</t>
  </si>
  <si>
    <t xml:space="preserve">    Moutarde de Dijon seau 5kg</t>
  </si>
  <si>
    <t xml:space="preserve">    GINGEMBRE EN POUDRE</t>
  </si>
  <si>
    <t xml:space="preserve">    Beurre doux 82% MG plaquette</t>
  </si>
  <si>
    <t xml:space="preserve">    Sucre poudre sac 1kg</t>
  </si>
  <si>
    <t xml:space="preserve">    Cassonade brune</t>
  </si>
  <si>
    <t xml:space="preserve">    Vinaigre vin rouge 6° bouteille 1,5L</t>
  </si>
  <si>
    <t>u</t>
  </si>
  <si>
    <t xml:space="preserve">    Pain d'epices tranche</t>
  </si>
  <si>
    <t xml:space="preserve">    Grains de genievre</t>
  </si>
  <si>
    <t>1.</t>
  </si>
  <si>
    <t>2.</t>
  </si>
  <si>
    <t>3.</t>
  </si>
  <si>
    <t>4.</t>
  </si>
  <si>
    <t>5.</t>
  </si>
  <si>
    <t>6.</t>
  </si>
  <si>
    <t>7.</t>
  </si>
  <si>
    <t>8.</t>
  </si>
  <si>
    <t>[SERVIR] Servir - Servir la viande nappée de sauce avec les oignons glacés à brun apparents.</t>
  </si>
  <si>
    <t>9.</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</si>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</sst>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B2*0.16</f>
        <v>16</v>
      </c>
      <c r="D6" t="s">
        <v>8</v>
      </c>
      <c r="E6" t="s" s="8"/>
    </row>
    <row r="7">
      <c r="A7"/>
      <c r="B7" t="s">
        <v>9</v>
      </c>
      <c r="C7" s="10">
        <f>B2*0.16</f>
        <v>16</v>
      </c>
      <c r="D7" t="s">
        <v>8</v>
      </c>
      <c r="E7" t="s" s="8"/>
    </row>
    <row r="8">
      <c r="A8"/>
      <c r="B8" t="s">
        <v>10</v>
      </c>
      <c r="C8" s="10">
        <f>B2*0.04</f>
        <v>4</v>
      </c>
      <c r="D8" t="s">
        <v>8</v>
      </c>
      <c r="E8" t="s" s="8"/>
    </row>
    <row r="9">
      <c r="A9"/>
      <c r="B9" t="s">
        <v>11</v>
      </c>
      <c r="C9" s="10">
        <f>B2*0.02</f>
        <v>2</v>
      </c>
      <c r="D9" t="s">
        <v>8</v>
      </c>
      <c r="E9" t="s" s="8"/>
    </row>
    <row r="10">
      <c r="A10"/>
      <c r="B10" t="s">
        <v>12</v>
      </c>
      <c r="C10" s="10">
        <f>B2*0.07</f>
        <v>7</v>
      </c>
      <c r="D10" t="s">
        <v>13</v>
      </c>
      <c r="E10" t="s" s="8"/>
    </row>
    <row r="11">
      <c r="A11"/>
      <c r="B11" t="s">
        <v>14</v>
      </c>
      <c r="C11" s="10">
        <f>B2*0.07</f>
        <v>7</v>
      </c>
      <c r="D11" t="s">
        <v>13</v>
      </c>
      <c r="E11" t="s" s="8"/>
    </row>
    <row r="12">
      <c r="A12"/>
      <c r="B12" t="s">
        <v>15</v>
      </c>
      <c r="C12" s="10">
        <f>B2*0.002</f>
        <v>0.2</v>
      </c>
      <c r="D12" t="s">
        <v>8</v>
      </c>
      <c r="E12" t="s" s="8"/>
    </row>
    <row r="13">
      <c r="A13"/>
      <c r="B13" t="s">
        <v>16</v>
      </c>
      <c r="C13" s="10">
        <f>B2*0.0015</f>
        <v>0.15</v>
      </c>
      <c r="D13" t="s">
        <v>8</v>
      </c>
      <c r="E13" t="s" s="8"/>
    </row>
    <row r="14">
      <c r="A14"/>
      <c r="B14" t="s">
        <v>17</v>
      </c>
      <c r="C14" s="10">
        <f>B2*0.0001</f>
        <v>0.01</v>
      </c>
      <c r="D14" t="s">
        <v>8</v>
      </c>
      <c r="E14" t="s" s="8"/>
    </row>
    <row r="15">
      <c r="A15"/>
      <c r="B15" t="s">
        <v>18</v>
      </c>
      <c r="C15" s="10">
        <f>B2*0.002</f>
        <v>0.2</v>
      </c>
      <c r="D15" t="s">
        <v>8</v>
      </c>
      <c r="E15" t="s" s="8"/>
    </row>
    <row r="16">
      <c r="A16"/>
      <c r="B16" t="s">
        <v>19</v>
      </c>
      <c r="C16" s="10">
        <f>B2*0.0015</f>
        <v>0.15</v>
      </c>
      <c r="D16" t="s">
        <v>8</v>
      </c>
      <c r="E16" t="s" s="8"/>
    </row>
    <row r="17">
      <c r="A17"/>
      <c r="B17" t="s">
        <v>20</v>
      </c>
      <c r="C17" s="10">
        <f>B2*0.005</f>
        <v>0.5</v>
      </c>
      <c r="D17" t="s">
        <v>8</v>
      </c>
      <c r="E17" t="s" s="8"/>
    </row>
    <row r="18">
      <c r="A18"/>
      <c r="B18" t="s">
        <v>21</v>
      </c>
      <c r="C18" s="10">
        <f>B2*0.00334</f>
        <v>0.334</v>
      </c>
      <c r="D18" t="s">
        <v>22</v>
      </c>
      <c r="E18" t="s" s="8"/>
    </row>
    <row r="19">
      <c r="A19"/>
      <c r="B19" t="s">
        <v>23</v>
      </c>
      <c r="C19" s="10">
        <f>B2*0.005</f>
        <v>0.5</v>
      </c>
      <c r="D19" t="s">
        <v>8</v>
      </c>
      <c r="E19" t="s" s="8"/>
    </row>
    <row r="20">
      <c r="A20"/>
      <c r="B20" t="s">
        <v>24</v>
      </c>
      <c r="C20" s="10">
        <f>B2*0.00015</f>
        <v>0.015</v>
      </c>
      <c r="D20" t="s">
        <v>8</v>
      </c>
      <c r="E20" t="s" s="8"/>
    </row>
    <row r="21">
      <c r="A21"/>
      <c r="B21"/>
      <c r="C21"/>
      <c r="D21"/>
      <c r="E21" t="s" s="8"/>
    </row>
    <row r="22">
      <c r="A22" t="s" s="11">
        <v>25</v>
      </c>
      <c r="B22" t="inlineStr" s="12">
        <is>
          <t>[METTRE EN PLACE] Mise en place du poste de travail - Vérifier les D.L.C.,peser les denrées,sélectionner le matériel nécessaire. - Désinfecter le matériel et le poste de travail suivant les protocoles.</t>
        </is>
      </c>
      <c r="C22"/>
      <c r="D22"/>
      <c r="E22" t="s" s="8"/>
    </row>
    <row r="23">
      <c r="A23" t="s" s="11">
        <v>26</v>
      </c>
      <c r="B23" t="inlineStr" s="12">
        <is>
          <t>[CONFECTIONNER] Préparations préliminaires - Confectionner le bouquet garni avec des éléments préalablement désinfectés. - Réaliser 7 litres de fond brun de veau lié,à partir de fond déshydraté,en se reportant aux recommandations du fabricant.Maintenir au chaud en attente d’utilisation.</t>
        </is>
      </c>
      <c r="C23"/>
      <c r="D23"/>
      <c r="E23" t="s" s="8"/>
    </row>
    <row r="24">
      <c r="A24" t="s" s="11">
        <v>27</v>
      </c>
      <c r="B24" t="inlineStr" s="12">
        <is>
          <t>[MARINER] Faire mariner la viande - La veille,dans un bac GN 2/1 H 250 en polycarbonate,faire mariner les morceaux de viande dans la bière avec les oignons émincés,l’ail haché,le bouquet garni et les baies de genièvre.Sur le couvercle,indiquer la traçabilité de la viande et la date de mise en marinade. - Réserver au froid à + 3 °C.</t>
        </is>
      </c>
      <c r="C24"/>
      <c r="D24"/>
      <c r="E24" t="s" s="8"/>
    </row>
    <row r="25">
      <c r="A25" t="s" s="11">
        <v>28</v>
      </c>
      <c r="B25" t="inlineStr" s="12">
        <is>
          <t>[SAUTER] Faire revenir la viande - Égoutter la viande et les éléments de la marinade.Réserver le liquide de la marinade. - Répartir les morceaux sur des bacs GN 1/1 H 45 perforés. - Étager les bacs sur l’échelle de cuisson en prenant soin de mettre un bac dans le bas de l’échelle afin de recueillir les matières carbonisées. - Saisir la viande au four à chaleur sèche à + 250 °C.</t>
        </is>
      </c>
      <c r="C25"/>
      <c r="D25"/>
      <c r="E25" t="s" s="8"/>
    </row>
    <row r="26">
      <c r="A26" t="s" s="11">
        <v>29</v>
      </c>
      <c r="B26" t="inlineStr" s="12">
        <is>
          <t>[MARQUER] Marquer la cuisson de la carbonade - Répartir tous les éléments dans la sauteuse.Singer la viande. - Mouiller avec le fond brun de veau lié et le liquide de la marinade. - Ajouter les éléments de l’assaisonnement.Porter à ébullition et écumer la surface. - Stabiliser la source de chaleur à la température nécessaire pour maintenir un frémissement. - Poser la sonde de cuisson au cœur d’un morceau.Couvrir la sauteuse et cuire pendant 2 h à 2 h 30.Contrôler la cuisson.Atteindre +95 / 97 °C au cœur de la viande. Pour la cuisson au four - Après le rissolage,répartir équitablement les morceaux et tous les éléments dans 3bacs GN 1/1 H 100 et couvrir.Poser la sonde de cuisson et cuire au four à chaleur mixte à + 175°C.</t>
        </is>
      </c>
      <c r="C26"/>
      <c r="D26"/>
      <c r="E26" t="s" s="8"/>
    </row>
    <row r="27">
      <c r="A27" t="s" s="11">
        <v>30</v>
      </c>
      <c r="B27" t="inlineStr" s="12">
        <is>
          <t>[DÉCANTER] Confectionner la sauce - Décanter les morceaux de viande dans 4 bacs GN 1/1 H 65 de service. - Réserver au chaud en attente de finition. - Dépouiller et faire réduire le fond pour obtenir 12 litres de sauce.Réserver le fond réduit dans un rondeau. - Pendant ce temps,dans une russe,délayer le sucre et le vinaigre de vin. - Faire réduire les 2 éléments pour obtenir un caramel blond. - Ajouter au fond de cuisson réduit,la gastrique et la moutarde préalablement détendue dans une petite calotte avec un peu de fond de cuisson.Emulsionner la sauce au mixeur. - Éventuellement,mettre au point la consistance de la sauce (avec du roux déshydraté ou du beurre manié).Émietter le pain d’épices dans la sauce.</t>
        </is>
      </c>
      <c r="C27"/>
      <c r="D27"/>
      <c r="E27" t="s" s="8"/>
    </row>
    <row r="28">
      <c r="A28" t="s" s="11">
        <v>31</v>
      </c>
      <c r="B28" t="inlineStr" s="12">
        <is>
          <t>[DRESSER] Dresser en bacs de service - Répartir les oignons grelots glacés à brun (voir recette) sur les morceaux de viande. - Verser la sauce sur la viande.Agiter d’un léger mouvement circulaire les bacs pour lier tous les éléments.Respecter la procédure de fin de cuisson. - Stocker en armoire chaude et maintenir à + 63 °C en attente de consommation.</t>
        </is>
      </c>
      <c r="C28"/>
      <c r="D28"/>
      <c r="E28" t="s" s="8"/>
    </row>
    <row r="29">
      <c r="A29" t="s" s="11">
        <v>32</v>
      </c>
      <c r="B29" t="s" s="12">
        <v>33</v>
      </c>
      <c r="C29"/>
      <c r="D29"/>
      <c r="E29" t="s" s="8"/>
    </row>
    <row r="30">
      <c r="A30" t="s" s="11">
        <v>34</v>
      </c>
      <c r="B30" t="inlineStr" s="12">
        <is>
          <t>Suggestions - Pour une méthode plus rapide et tout aussi savoureuse,faire mariner la veille les morceaux de viande dans 3 bacs GN H 100 avec tous les éléments de la recette répartis équitablement dans chaque bac,y compris le fond brun de veau lié réhydraté à froid. - Cuire au four mixte à + 175 °C à couvert.Lier avec la gastrique et la moutarde chaque bac en fin de cuisson.</t>
        </is>
      </c>
      <c r="C30"/>
      <c r="D30"/>
      <c r="E30" t="s" s="8"/>
    </row>
    <row r="31">
      <c r="A31" t="s" s="13">
        <v>35</v>
      </c>
      <c r="B31"/>
      <c r="C31"/>
      <c r="D31"/>
      <c r="E31" t="s" s="8"/>
    </row>
  </sheetData>
  <sheetProtection sheet="1"/>
  <mergeCells count="12">
    <mergeCell ref="A1:D1"/>
    <mergeCell ref="A4:D4"/>
    <mergeCell ref="B22:D22"/>
    <mergeCell ref="B23:D23"/>
    <mergeCell ref="B24:D24"/>
    <mergeCell ref="B25:D25"/>
    <mergeCell ref="B26:D26"/>
    <mergeCell ref="B27:D27"/>
    <mergeCell ref="B28:D28"/>
    <mergeCell ref="B29:D29"/>
    <mergeCell ref="B30:D30"/>
    <mergeCell ref="A31:D31"/>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36</v>
      </c>
      <c r="B1"/>
      <c r="C1"/>
      <c r="D1"/>
      <c r="E1" t="s" s="3">
        <v>1</v>
      </c>
    </row>
    <row r="2">
      <c r="A2" t="s" s="4">
        <v>37</v>
      </c>
      <c r="B2" s="14">
        <v>7</v>
      </c>
      <c r="C2" t="s">
        <v>13</v>
      </c>
      <c r="D2" t="s" s="7">
        <v>38</v>
      </c>
      <c r="E2" t="s" s="8"/>
    </row>
    <row r="3">
      <c r="A3"/>
      <c r="B3"/>
      <c r="C3"/>
      <c r="D3"/>
      <c r="E3" t="s" s="8"/>
    </row>
    <row r="4">
      <c r="A4" t="s" s="9">
        <v>39</v>
      </c>
      <c r="B4"/>
      <c r="C4"/>
      <c r="D4"/>
      <c r="E4" t="s" s="8"/>
    </row>
    <row r="5">
      <c r="A5" t="s" s="4">
        <v>6</v>
      </c>
      <c r="B5"/>
      <c r="C5"/>
      <c r="D5"/>
      <c r="E5" t="s" s="8"/>
    </row>
    <row r="6">
      <c r="A6"/>
      <c r="B6" t="s">
        <v>40</v>
      </c>
      <c r="C6" s="10">
        <f>B2*0.975</f>
        <v>6.825</v>
      </c>
      <c r="D6" t="s">
        <v>13</v>
      </c>
      <c r="E6" t="s" s="8"/>
    </row>
    <row r="7">
      <c r="A7"/>
      <c r="B7" t="s">
        <v>41</v>
      </c>
      <c r="C7" s="10">
        <f>B2*0.025</f>
        <v>0.175</v>
      </c>
      <c r="D7" t="s">
        <v>8</v>
      </c>
      <c r="E7" t="s" s="8"/>
    </row>
    <row r="8">
      <c r="A8"/>
      <c r="B8"/>
      <c r="C8"/>
      <c r="D8"/>
      <c r="E8" t="s" s="8"/>
    </row>
    <row r="9">
      <c r="A9" t="s" s="11">
        <v>25</v>
      </c>
      <c r="B9" t="s" s="12">
        <v>42</v>
      </c>
      <c r="C9"/>
      <c r="D9"/>
      <c r="E9" t="s" s="8"/>
    </row>
    <row r="10">
      <c r="A10" t="s" s="13">
        <v>35</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2026-09-15T12:34:39Z</dcterms:created>
  <dc:title>CARBONADE FLAMANDE</dc:title>
  <dc:subject/>
  <dc:creator>CUIS.web</dc:creator>
  <cp:lastModifiedBy/>
  <cp:keywords/>
  <dc:description>Export automatique — moteur récursif d'origine : Bernard Vandendaele</dc:description>
  <cp:category/>
  <dc:language>en-US</dc:language>
  <dcterms:modified xsi:type="dcterms:W3CDTF">2026-09-15T12:34:39Z</dcterms:modified>
  <cp:revision>1</cp:revision>
</cp:coreProperties>
</file>