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<sst xmlns="http://schemas.openxmlformats.org/spreadsheetml/2006/main" count="113" uniqueCount="113">
  <si>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</si>
  <si>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</si>
  <si>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BŒUF AU POIVRE</t>
  </si>
  <si>
    <t>Code</t>
  </si>
  <si>
    <t>GRO_CDC_130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</si>
  <si>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</si>
  <si>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</si>
  <si>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</si>
  <si>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</si>
  <si>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</si>
  <si>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</si>
  <si>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</si>
  <si>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</si>
  <si>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</si>
  <si>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</si>
  <si>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</si>
  <si>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</si>
  <si>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</si>
  <si>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</si>
  <si>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</si>
  <si>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</si>
  <si>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</si>
  <si>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</si>
  <si>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</si>
  <si>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</si>
  <si>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</si>
  <si>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</si>
  <si>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</si>
  <si>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</si>
  <si>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</si>
  <si>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</si>
  <si>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</si>
  <si>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</si>
  <si>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</si>
  <si>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</si>
  <si>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</si>
  <si>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</si>
  <si>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</si>
  <si>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</si>
  <si>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</si>
  <si>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</si>
  <si>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POIVRE-SETCHOUAN</t>
  </si>
  <si>
    <t>Poivre de Setchouan</t>
  </si>
  <si>
    <t>kg</t>
  </si>
  <si>
    <t>EPI-POIVRE-NOIR</t>
  </si>
  <si>
    <t>Poivre noir moulu</t>
  </si>
  <si>
    <t>SAUCE-SOJA-CHAMP</t>
  </si>
  <si>
    <t>Sauce soja aux champignons noirs</t>
  </si>
  <si>
    <t>Épicerie</t>
  </si>
  <si>
    <t>FEC-PDT</t>
  </si>
  <si>
    <t>Fécule de pomme de terre</t>
  </si>
  <si>
    <t>Semoules &amp; amidons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</si>
  <si>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</si>
  <si>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</si>
  <si>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</si>
  <si>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</si>
  <si>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</si>
  <si>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</si>
  <si>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</si>
  <si>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</si>
  <si>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</si>
  <si>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</si>
  <si>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</si>
  <si>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</si>
  <si>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</si>
  <si>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</si>
  <si>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</si>
  <si>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</si>
  <si>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</si>
  <si>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</si>
  <si>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</si>
  <si>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Poivre noir moulu</t>
  </si>
  <si>
    <t>matiere</t>
  </si>
  <si>
    <t xml:space="preserve">    ↳ Sauce soja salée (shoyu)</t>
  </si>
  <si>
    <t xml:space="preserve">    ↳ Oignons émincés 4G</t>
  </si>
  <si>
    <t xml:space="preserve">    ↳ Ail haché IQF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</si>
  <si>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</si>
  <si>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</si>
  <si>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</si>
  <si>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</si>
  <si>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</si>
  <si>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Poivre de Setchouan</t>
  </si>
  <si>
    <t xml:space="preserve">    ↳ Sauce soja aux champignons noirs</t>
  </si>
  <si>
    <t xml:space="preserve">    ↳ Fécule de pomme de terre</t>
  </si>
  <si>
    <t xml:space="preserve">    ↳ Piment Bonda Man Jak (habanero antillais)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</si>
  <si>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</si>
  <si>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</si>
  <si>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</si>
  <si>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</si>
  <si>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</si>
  <si>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</si>
  <si>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</si>
  <si>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</si>
  <si>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30 min (repos)</t>
  </si>
  <si>
    <t>MARINER</t>
  </si>
  <si>
    <t>73 min (cuisson)</t>
  </si>
  <si>
    <t>SAUTER</t>
  </si>
  <si>
    <t>70 min (prepa)</t>
  </si>
  <si>
    <t>125 min (repos)</t>
  </si>
  <si>
    <t>SERVIR</t>
  </si>
  <si>
    <t>Servir - Servir le bœuf au poivre de setchouan avec une garniture de riz créole ou de nouilles chinoises. /1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</si>
  <si>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</si>
  <si>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</si>
  <si>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</si>
  <si>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BŒUF AU POIVRE</t>
  </si>
  <si>
    <t>BŒUF AU POIVRE  GRO_CDC_130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</si>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</sst>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29.46314</v>
      </c>
    </row>
    <row r="12">
      <c r="A12" t="s" s="3">
        <v>16</v>
      </c>
      <c r="B12" s="4">
        <v>0.2946314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29.46314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5.88</v>
      </c>
      <c r="E8" s="11">
        <f>D8*$B$2</f>
        <v>5.88</v>
      </c>
      <c r="F8" t="s">
        <v>34</v>
      </c>
      <c r="G8" s="4">
        <f>E8*0.003</f>
        <v>0.01764</v>
      </c>
    </row>
    <row r="9">
      <c r="A9" t="s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24</v>
      </c>
      <c r="G9" s="4">
        <f>E9*0.4</f>
        <v>0.008</v>
      </c>
    </row>
    <row r="10">
      <c r="A10" t="s">
        <v>41</v>
      </c>
      <c r="B10" t="s">
        <v>42</v>
      </c>
      <c r="C10" t="s">
        <v>40</v>
      </c>
      <c r="D10" s="9">
        <v>0.1</v>
      </c>
      <c r="E10" s="11">
        <f>D10*$B$2</f>
        <v>0.1</v>
      </c>
      <c r="F10" t="s">
        <v>43</v>
      </c>
      <c r="G10" s="4">
        <f>E10*45</f>
        <v>4.5</v>
      </c>
    </row>
    <row r="11">
      <c r="A11" t="s">
        <v>44</v>
      </c>
      <c r="B11" t="s">
        <v>45</v>
      </c>
      <c r="C11" t="s">
        <v>40</v>
      </c>
      <c r="D11" s="9">
        <v>0.1</v>
      </c>
      <c r="E11" s="11">
        <f>D11*$B$2</f>
        <v>0.1</v>
      </c>
      <c r="F11" t="s">
        <v>43</v>
      </c>
      <c r="G11" s="4">
        <f>E11*12.5</f>
        <v>1.25</v>
      </c>
    </row>
    <row r="12">
      <c r="A12" t="s">
        <v>46</v>
      </c>
      <c r="B12" t="s">
        <v>47</v>
      </c>
      <c r="C12" t="s">
        <v>48</v>
      </c>
      <c r="D12" s="9">
        <v>0.5</v>
      </c>
      <c r="E12" s="11">
        <f>D12*$B$2</f>
        <v>0.5</v>
      </c>
      <c r="F12" t="s">
        <v>34</v>
      </c>
      <c r="G12" s="4">
        <f>E12*5.5</f>
        <v>2.75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43</v>
      </c>
      <c r="G13" s="4">
        <f>E13*1.5</f>
        <v>0.375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43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0.5</v>
      </c>
      <c r="E15" s="11">
        <f>D15*$B$2</f>
        <v>0.5</v>
      </c>
      <c r="F15" t="s">
        <v>34</v>
      </c>
      <c r="G15" s="4">
        <f>E15*1.05</f>
        <v>0.525</v>
      </c>
    </row>
    <row r="16">
      <c r="A16" t="s">
        <v>58</v>
      </c>
      <c r="B16" t="s">
        <v>59</v>
      </c>
      <c r="C16" t="s">
        <v>60</v>
      </c>
      <c r="D16" s="9">
        <v>4</v>
      </c>
      <c r="E16" s="11">
        <f>D16*$B$2</f>
        <v>4</v>
      </c>
      <c r="F16" t="s">
        <v>43</v>
      </c>
      <c r="G16" s="4">
        <f>E16*4.32</f>
        <v>17.28</v>
      </c>
    </row>
    <row r="17">
      <c r="A17" t="s">
        <v>61</v>
      </c>
      <c r="B17" t="s">
        <v>62</v>
      </c>
      <c r="C17" t="s">
        <v>63</v>
      </c>
      <c r="D17" s="9">
        <v>0.125</v>
      </c>
      <c r="E17" s="11">
        <f>D17*$B$2</f>
        <v>0.125</v>
      </c>
      <c r="F17" t="s">
        <v>43</v>
      </c>
      <c r="G17" s="4">
        <f>E17*9.26</f>
        <v>1.1575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0.1</v>
      </c>
      <c r="E3" t="s">
        <v>43</v>
      </c>
      <c r="F3" t="s">
        <v>40</v>
      </c>
    </row>
    <row r="4">
      <c r="A4">
        <v>1</v>
      </c>
      <c r="B4" t="s">
        <v>73</v>
      </c>
      <c r="C4" t="s">
        <v>72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74</v>
      </c>
      <c r="C5" t="s">
        <v>72</v>
      </c>
      <c r="D5" s="11">
        <v>4</v>
      </c>
      <c r="E5" t="s">
        <v>43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0.125</v>
      </c>
      <c r="E6" t="s">
        <v>43</v>
      </c>
      <c r="F6" t="s">
        <v>63</v>
      </c>
    </row>
    <row r="7">
      <c r="A7">
        <v>1</v>
      </c>
      <c r="B7" t="s">
        <v>76</v>
      </c>
      <c r="C7" t="s">
        <v>72</v>
      </c>
      <c r="D7" s="11">
        <v>0.5</v>
      </c>
      <c r="E7" t="s">
        <v>34</v>
      </c>
      <c r="F7" t="s">
        <v>57</v>
      </c>
    </row>
    <row r="8">
      <c r="A8">
        <v>1</v>
      </c>
      <c r="B8" t="s">
        <v>77</v>
      </c>
      <c r="C8" t="s">
        <v>69</v>
      </c>
      <c r="D8" s="11">
        <v>6</v>
      </c>
      <c r="E8" t="s">
        <v>34</v>
      </c>
      <c r="F8" t="s">
        <v>78</v>
      </c>
    </row>
    <row r="9">
      <c r="A9">
        <v>2</v>
      </c>
      <c r="B9" t="s">
        <v>79</v>
      </c>
      <c r="C9" t="s">
        <v>72</v>
      </c>
      <c r="D9" s="11">
        <v>5.88</v>
      </c>
      <c r="E9" t="s">
        <v>34</v>
      </c>
      <c r="F9" t="s">
        <v>37</v>
      </c>
    </row>
    <row r="10">
      <c r="A10">
        <v>2</v>
      </c>
      <c r="B10" t="s">
        <v>80</v>
      </c>
      <c r="C10" t="s">
        <v>72</v>
      </c>
      <c r="D10" s="11">
        <v>0.12</v>
      </c>
      <c r="E10" t="s">
        <v>43</v>
      </c>
      <c r="F10" t="s">
        <v>54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43</v>
      </c>
      <c r="F11" t="s">
        <v>40</v>
      </c>
    </row>
    <row r="12">
      <c r="A12">
        <v>1</v>
      </c>
      <c r="B12" t="s">
        <v>82</v>
      </c>
      <c r="C12" t="s">
        <v>72</v>
      </c>
      <c r="D12" s="11">
        <v>0.5</v>
      </c>
      <c r="E12" t="s">
        <v>34</v>
      </c>
      <c r="F12" t="s">
        <v>48</v>
      </c>
    </row>
    <row r="13">
      <c r="A13">
        <v>1</v>
      </c>
      <c r="B13" t="s">
        <v>83</v>
      </c>
      <c r="C13" t="s">
        <v>72</v>
      </c>
      <c r="D13" s="11">
        <v>0.25</v>
      </c>
      <c r="E13" t="s">
        <v>43</v>
      </c>
      <c r="F13" t="s">
        <v>51</v>
      </c>
    </row>
    <row r="14">
      <c r="A14">
        <v>1</v>
      </c>
      <c r="B14" t="s">
        <v>84</v>
      </c>
      <c r="C14" t="s">
        <v>72</v>
      </c>
      <c r="D14" s="11">
        <v>0.02</v>
      </c>
      <c r="E14" t="s">
        <v>43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4">
        <is>
          <t>Mise en place du poste de travail S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92</v>
      </c>
      <c r="D3" t="inlineStr" s="14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inlineStr" s="14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E5" t="s" s="14"/>
      <c r="F5" t="s">
        <v>97</v>
      </c>
    </row>
    <row r="6">
      <c r="A6" t="s">
        <v>2</v>
      </c>
      <c r="B6">
        <v>5</v>
      </c>
      <c r="C6" t="s">
        <v>96</v>
      </c>
      <c r="D6" t="inlineStr" s="14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/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"GRO_CDC_130 · GRO.VIANDES · référence : "&amp;Besoins!B3&amp;" "&amp;Besoins!C3&amp;" · multiplicateur réglable sur la feuille ""Besoins"""</f>
        <v>GRO_CDC_130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S - Vérifier les D.L.C.,peser les denrées,sélectionner le matériel nécessaire. - Désinfecter le matériel et le poste de travail suivant les protocoles.</v>
      </c>
      <c r="C5"/>
      <c r="D5"/>
    </row>
    <row r="6">
      <c r="A6" t="s" s="17">
        <v>107</v>
      </c>
      <c r="B6" t="str" s="14">
        <f>"[ÉMINCER] "&amp;Procedure!D3</f>
        <v>[ÉMINCER] 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v>
      </c>
      <c r="C6"/>
      <c r="D6"/>
    </row>
    <row r="7">
      <c r="A7" t="s" s="17">
        <v>108</v>
      </c>
      <c r="B7" t="str" s="14">
        <f>"[MARINER] "&amp;Procedure!D4</f>
        <v>[MARINER] 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v>
      </c>
      <c r="C7"/>
      <c r="D7"/>
    </row>
    <row r="8">
      <c r="A8" t="s" s="17">
        <v>109</v>
      </c>
      <c r="B8" t="str" s="14">
        <f>"[SAUTER] "&amp;Procedure!D5</f>
        <v>[SAUTER] 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v>
      </c>
      <c r="C8"/>
      <c r="D8"/>
    </row>
    <row r="9">
      <c r="A9" t="s" s="17">
        <v>110</v>
      </c>
      <c r="B9" t="str" s="14">
        <f>"[SAUTER] "&amp;Procedure!D6</f>
        <v>[SAUTER] 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v>
      </c>
      <c r="C9"/>
      <c r="D9"/>
    </row>
    <row r="10">
      <c r="A10" t="s" s="17">
        <v>111</v>
      </c>
      <c r="B10" t="str" s="14">
        <f>"[SERVIR] "&amp;Procedure!D7</f>
        <v>[SERVIR] Servir - Servir le bœuf au poivre de setchouan avec une garniture de riz créole ou de nouilles chinoises. /1</v>
      </c>
      <c r="C10"/>
      <c r="D10"/>
    </row>
    <row r="11">
      <c r="A11"/>
      <c r="B11"/>
      <c r="C11"/>
      <c r="D11"/>
    </row>
    <row r="12">
      <c r="A12" t="s" s="16">
        <v>112</v>
      </c>
      <c r="B12"/>
      <c r="C12"/>
      <c r="D12"/>
    </row>
    <row r="13">
      <c r="A13" t="s" s="17">
        <v>106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2026-09-15T14:09:04Z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2026-09-15T14:09:04Z</dcterms:modified>
  <cp:revision>1</cp:revision>
</cp:coreProperties>
</file>