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<sst xmlns="http://schemas.openxmlformats.org/spreadsheetml/2006/main" count="123" uniqueCount="123">
  <si>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</si>
  <si>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</si>
  <si>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TAJINE D’AGNEAU</t>
  </si>
  <si>
    <t>Code</t>
  </si>
  <si>
    <t>GRO_CDC_125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</si>
  <si>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</si>
  <si>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</si>
  <si>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</si>
  <si>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</si>
  <si>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</si>
  <si>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</si>
  <si>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</si>
  <si>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</si>
  <si>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</si>
  <si>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</si>
  <si>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</si>
  <si>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</si>
  <si>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</si>
  <si>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</si>
  <si>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</si>
  <si>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</si>
  <si>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</si>
  <si>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</si>
  <si>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</si>
  <si>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</si>
  <si>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</si>
  <si>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</si>
  <si>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</si>
  <si>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</si>
  <si>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</si>
  <si>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</si>
  <si>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</si>
  <si>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</si>
  <si>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</si>
  <si>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</si>
  <si>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</si>
  <si>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</si>
  <si>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</si>
  <si>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</si>
  <si>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kg</t>
  </si>
  <si>
    <t>EPI-POIVRE-NOIR</t>
  </si>
  <si>
    <t>Poivre noir moulu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</si>
  <si>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</si>
  <si>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</si>
  <si>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</si>
  <si>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</si>
  <si>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</si>
  <si>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</si>
  <si>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</si>
  <si>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</si>
  <si>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</si>
  <si>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</si>
  <si>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</si>
  <si>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</si>
  <si>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</si>
  <si>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</si>
  <si>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</si>
  <si>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</si>
  <si>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</si>
  <si>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</si>
  <si>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</si>
  <si>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</si>
  <si>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</si>
  <si>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</si>
  <si>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</si>
  <si>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</si>
  <si>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</si>
  <si>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</si>
  <si>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</si>
  <si>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</si>
  <si>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</si>
  <si>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</si>
  <si>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</si>
  <si>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</si>
  <si>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</si>
  <si>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</si>
  <si>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</si>
  <si>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</si>
  <si>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</si>
  <si>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</si>
  <si>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</si>
  <si>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</si>
  <si>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</si>
  <si>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</si>
  <si>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CITRON Espagne cat.I 4(58-67mm)</t>
  </si>
  <si>
    <t xml:space="preserve">    ↳ Amandes effilées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</si>
  <si>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</si>
  <si>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</si>
  <si>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</si>
  <si>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</si>
  <si>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</si>
  <si>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Beurre doux 82% MG plaquette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</si>
  <si>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</si>
  <si>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</si>
  <si>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</si>
  <si>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Coriandre moulue</t>
  </si>
  <si>
    <t xml:space="preserve">    ↳ Thym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</si>
  <si>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</si>
  <si>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</si>
  <si>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</si>
  <si>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</si>
  <si>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</si>
  <si>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</si>
  <si>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</si>
  <si>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</si>
  <si>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</si>
  <si>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(prepa)</t>
  </si>
  <si>
    <t>SAUTER</t>
  </si>
  <si>
    <t>75 min (repos)</t>
  </si>
  <si>
    <t>DRESSER</t>
  </si>
  <si>
    <t>Dresser - Servir le tajine accompagné de riz créole.</t>
  </si>
  <si>
    <t>INCORPORER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</si>
  <si>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</si>
  <si>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</si>
  <si>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</si>
  <si>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TAJINE D’AGNEAU</t>
  </si>
  <si>
    <t>TAJINE D’AGNEAU  GRO_CDC_125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</si>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</sst>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427.545875</v>
      </c>
    </row>
    <row r="12">
      <c r="A12" t="s" s="3">
        <v>17</v>
      </c>
      <c r="B12" s="4">
        <v>4.27545875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427.545875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6.825</v>
      </c>
      <c r="E7" s="11">
        <f>D7*$B$2</f>
        <v>6.825</v>
      </c>
      <c r="F7" t="s">
        <v>35</v>
      </c>
      <c r="G7" s="4">
        <f>E7*0.003</f>
        <v>0.020475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39</v>
      </c>
      <c r="G8" s="4">
        <f>E8*7.2</f>
        <v>0.108</v>
      </c>
    </row>
    <row r="9">
      <c r="A9" t="s">
        <v>40</v>
      </c>
      <c r="B9" t="s">
        <v>41</v>
      </c>
      <c r="C9" t="s">
        <v>38</v>
      </c>
      <c r="D9" s="9">
        <v>0.012</v>
      </c>
      <c r="E9" s="11">
        <f>D9*$B$2</f>
        <v>0.012</v>
      </c>
      <c r="F9" t="s">
        <v>39</v>
      </c>
      <c r="G9" s="4">
        <f>E9*12.5</f>
        <v>0.15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39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0.02</v>
      </c>
      <c r="E11" s="11">
        <f>D11*$B$2</f>
        <v>0.02</v>
      </c>
      <c r="F11" t="s">
        <v>39</v>
      </c>
      <c r="G11" s="4">
        <f>E11*8.5</f>
        <v>0.17</v>
      </c>
    </row>
    <row r="12">
      <c r="A12" t="s">
        <v>47</v>
      </c>
      <c r="B12" t="s">
        <v>48</v>
      </c>
      <c r="C12" t="s">
        <v>49</v>
      </c>
      <c r="D12" s="9">
        <v>0.25</v>
      </c>
      <c r="E12" s="11">
        <f>D12*$B$2</f>
        <v>0.25</v>
      </c>
      <c r="F12" t="s">
        <v>39</v>
      </c>
      <c r="G12" s="4">
        <f>E12*0.56</f>
        <v>0.14</v>
      </c>
    </row>
    <row r="13">
      <c r="A13" t="s">
        <v>50</v>
      </c>
      <c r="B13" t="s">
        <v>51</v>
      </c>
      <c r="C13" t="s">
        <v>52</v>
      </c>
      <c r="D13" s="9">
        <v>0.175</v>
      </c>
      <c r="E13" s="11">
        <f>D13*$B$2</f>
        <v>0.175</v>
      </c>
      <c r="F13" t="s">
        <v>39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1.5</v>
      </c>
      <c r="E14" s="11">
        <f>D14*$B$2</f>
        <v>1.5</v>
      </c>
      <c r="F14" t="s">
        <v>39</v>
      </c>
      <c r="G14" s="4">
        <f>E14*11</f>
        <v>16.5</v>
      </c>
    </row>
    <row r="15">
      <c r="A15" t="s">
        <v>56</v>
      </c>
      <c r="B15" t="s">
        <v>57</v>
      </c>
      <c r="C15" t="s">
        <v>58</v>
      </c>
      <c r="D15" s="9">
        <v>0.5</v>
      </c>
      <c r="E15" s="11">
        <f>D15*$B$2</f>
        <v>0.5</v>
      </c>
      <c r="F15" t="s">
        <v>35</v>
      </c>
      <c r="G15" s="4">
        <f>E15*5.8</f>
        <v>2.9</v>
      </c>
    </row>
    <row r="16">
      <c r="A16" t="s">
        <v>59</v>
      </c>
      <c r="B16" t="s">
        <v>60</v>
      </c>
      <c r="C16" t="s">
        <v>61</v>
      </c>
      <c r="D16" s="9">
        <v>0.5</v>
      </c>
      <c r="E16" s="11">
        <f>D16*$B$2</f>
        <v>0.5</v>
      </c>
      <c r="F16" t="s">
        <v>39</v>
      </c>
      <c r="G16" s="4">
        <f>E16*5.2</f>
        <v>2.6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39</v>
      </c>
      <c r="G17" s="4">
        <f>E17*1.8</f>
        <v>4.5</v>
      </c>
    </row>
    <row r="18">
      <c r="A18" t="s">
        <v>65</v>
      </c>
      <c r="B18" t="s">
        <v>66</v>
      </c>
      <c r="C18" t="s">
        <v>67</v>
      </c>
      <c r="D18" s="9">
        <v>2.5</v>
      </c>
      <c r="E18" s="11">
        <f>D18*$B$2</f>
        <v>2.5</v>
      </c>
      <c r="F18" t="s">
        <v>39</v>
      </c>
      <c r="G18" s="4">
        <f>E18*4.32</f>
        <v>10.8</v>
      </c>
    </row>
    <row r="19">
      <c r="A19" t="s">
        <v>68</v>
      </c>
      <c r="B19" t="s">
        <v>69</v>
      </c>
      <c r="C19" t="s">
        <v>70</v>
      </c>
      <c r="D19" s="9">
        <v>0.08</v>
      </c>
      <c r="E19" s="11">
        <f>D19*$B$2</f>
        <v>0.08</v>
      </c>
      <c r="F19" t="s">
        <v>39</v>
      </c>
      <c r="G19" s="4">
        <f>E19*0.35</f>
        <v>0.028</v>
      </c>
    </row>
    <row r="20">
      <c r="A20" t="s">
        <v>71</v>
      </c>
      <c r="B20" t="s">
        <v>72</v>
      </c>
      <c r="C20" t="s">
        <v>73</v>
      </c>
      <c r="D20" s="9">
        <v>16</v>
      </c>
      <c r="E20" s="11">
        <f>D20*$B$2</f>
        <v>16</v>
      </c>
      <c r="F20" t="s">
        <v>39</v>
      </c>
      <c r="G20" s="4">
        <f>E20*24.35</f>
        <v>389.6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16</v>
      </c>
      <c r="E3" t="s">
        <v>39</v>
      </c>
      <c r="F3" t="s">
        <v>73</v>
      </c>
    </row>
    <row r="4">
      <c r="A4">
        <v>1</v>
      </c>
      <c r="B4" t="s">
        <v>83</v>
      </c>
      <c r="C4" t="s">
        <v>82</v>
      </c>
      <c r="D4" s="11">
        <v>2.5</v>
      </c>
      <c r="E4" t="s">
        <v>39</v>
      </c>
      <c r="F4" t="s">
        <v>67</v>
      </c>
    </row>
    <row r="5">
      <c r="A5">
        <v>1</v>
      </c>
      <c r="B5" t="s">
        <v>84</v>
      </c>
      <c r="C5" t="s">
        <v>82</v>
      </c>
      <c r="D5" s="11">
        <v>2.5</v>
      </c>
      <c r="E5" t="s">
        <v>39</v>
      </c>
      <c r="F5" t="s">
        <v>64</v>
      </c>
    </row>
    <row r="6">
      <c r="A6">
        <v>1</v>
      </c>
      <c r="B6" t="s">
        <v>85</v>
      </c>
      <c r="C6" t="s">
        <v>82</v>
      </c>
      <c r="D6" s="11">
        <v>1.5</v>
      </c>
      <c r="E6" t="s">
        <v>39</v>
      </c>
      <c r="F6" t="s">
        <v>55</v>
      </c>
    </row>
    <row r="7">
      <c r="A7">
        <v>1</v>
      </c>
      <c r="B7" t="s">
        <v>86</v>
      </c>
      <c r="C7" t="s">
        <v>79</v>
      </c>
      <c r="D7" s="11">
        <v>7</v>
      </c>
      <c r="E7" t="s">
        <v>35</v>
      </c>
      <c r="F7" t="s">
        <v>87</v>
      </c>
    </row>
    <row r="8">
      <c r="A8">
        <v>2</v>
      </c>
      <c r="B8" t="s">
        <v>88</v>
      </c>
      <c r="C8" t="s">
        <v>82</v>
      </c>
      <c r="D8" s="11">
        <v>6.825</v>
      </c>
      <c r="E8" t="s">
        <v>35</v>
      </c>
      <c r="F8" t="s">
        <v>34</v>
      </c>
    </row>
    <row r="9">
      <c r="A9">
        <v>2</v>
      </c>
      <c r="B9" t="s">
        <v>89</v>
      </c>
      <c r="C9" t="s">
        <v>82</v>
      </c>
      <c r="D9" s="11">
        <v>0.175</v>
      </c>
      <c r="E9" t="s">
        <v>39</v>
      </c>
      <c r="F9" t="s">
        <v>52</v>
      </c>
    </row>
    <row r="10">
      <c r="A10">
        <v>1</v>
      </c>
      <c r="B10" t="s">
        <v>90</v>
      </c>
      <c r="C10" t="s">
        <v>82</v>
      </c>
      <c r="D10" s="11">
        <v>0.25</v>
      </c>
      <c r="E10" t="s">
        <v>39</v>
      </c>
      <c r="F10" t="s">
        <v>49</v>
      </c>
    </row>
    <row r="11">
      <c r="A11">
        <v>1</v>
      </c>
      <c r="B11" t="s">
        <v>91</v>
      </c>
      <c r="C11" t="s">
        <v>82</v>
      </c>
      <c r="D11" s="11">
        <v>0.5</v>
      </c>
      <c r="E11" t="s">
        <v>39</v>
      </c>
      <c r="F11" t="s">
        <v>61</v>
      </c>
    </row>
    <row r="12">
      <c r="A12">
        <v>1</v>
      </c>
      <c r="B12" t="s">
        <v>92</v>
      </c>
      <c r="C12" t="s">
        <v>82</v>
      </c>
      <c r="D12" s="11">
        <v>0.5</v>
      </c>
      <c r="E12" t="s">
        <v>35</v>
      </c>
      <c r="F12" t="s">
        <v>58</v>
      </c>
    </row>
    <row r="13">
      <c r="A13">
        <v>1</v>
      </c>
      <c r="B13" t="s">
        <v>93</v>
      </c>
      <c r="C13" t="s">
        <v>82</v>
      </c>
      <c r="D13" s="11">
        <v>0.08</v>
      </c>
      <c r="E13" t="s">
        <v>39</v>
      </c>
      <c r="F13" t="s">
        <v>70</v>
      </c>
    </row>
    <row r="14">
      <c r="A14">
        <v>1</v>
      </c>
      <c r="B14" t="s">
        <v>94</v>
      </c>
      <c r="C14" t="s">
        <v>82</v>
      </c>
      <c r="D14" s="11">
        <v>0.012</v>
      </c>
      <c r="E14" t="s">
        <v>39</v>
      </c>
      <c r="F14" t="s">
        <v>38</v>
      </c>
    </row>
    <row r="15">
      <c r="A15">
        <v>1</v>
      </c>
      <c r="B15" t="s">
        <v>95</v>
      </c>
      <c r="C15" t="s">
        <v>82</v>
      </c>
      <c r="D15" s="11">
        <v>0.015</v>
      </c>
      <c r="E15" t="s">
        <v>39</v>
      </c>
      <c r="F15" t="s">
        <v>38</v>
      </c>
    </row>
    <row r="16">
      <c r="A16">
        <v>1</v>
      </c>
      <c r="B16" t="s">
        <v>96</v>
      </c>
      <c r="C16" t="s">
        <v>82</v>
      </c>
      <c r="D16" s="11">
        <v>0.02</v>
      </c>
      <c r="E16" t="s">
        <v>39</v>
      </c>
      <c r="F16" t="s">
        <v>44</v>
      </c>
    </row>
    <row r="17">
      <c r="A17">
        <v>1</v>
      </c>
      <c r="B17" t="s">
        <v>97</v>
      </c>
      <c r="C17" t="s">
        <v>82</v>
      </c>
      <c r="D17" s="11">
        <v>0.003</v>
      </c>
      <c r="E17" t="s">
        <v>39</v>
      </c>
      <c r="F1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>
        <v>1</v>
      </c>
      <c r="C2" t="s">
        <v>104</v>
      </c>
      <c r="D2" t="inlineStr" s="14">
        <is>
          <t>Mise en place du poste de travail - Vérifier la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105</v>
      </c>
      <c r="D3" t="inlineStr" s="14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inlineStr" s="14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E4" t="s" s="14"/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"GRO_CDC_125 · GRO.VIANDES · référence : "&amp;Besoins!B3&amp;" "&amp;Besoins!C3&amp;" · multiplicateur réglable sur la feuille ""Besoins"""</f>
        <v>GRO_CDC_125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la D.L.C.,peser les denrées,sélectionner le matériel. - Désinfecter le matériel et le poste de travail suivant les protocoles.</v>
      </c>
      <c r="C5"/>
      <c r="D5"/>
    </row>
    <row r="6">
      <c r="A6" t="s" s="17">
        <v>118</v>
      </c>
      <c r="B6" t="str" s="14">
        <f>"[ÉGOUTTER] "&amp;Procedure!D3</f>
        <v>[ÉGOUTTER] 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v>
      </c>
      <c r="C6"/>
      <c r="D6"/>
    </row>
    <row r="7">
      <c r="A7" t="s" s="17">
        <v>119</v>
      </c>
      <c r="B7" t="str" s="14">
        <f>"[SAUTER] "&amp;Procedure!D4</f>
        <v>[SAUTER] 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v>
      </c>
      <c r="C7"/>
      <c r="D7"/>
    </row>
    <row r="8">
      <c r="A8" t="s" s="17">
        <v>120</v>
      </c>
      <c r="B8" t="str" s="14">
        <f>"[DRESSER] "&amp;Procedure!D5</f>
        <v>[DRESSER] Dresser - Servir le tajine accompagné de riz créole.</v>
      </c>
      <c r="C8"/>
      <c r="D8"/>
    </row>
    <row r="9">
      <c r="A9" t="s" s="17">
        <v>121</v>
      </c>
      <c r="B9" t="str" s="14">
        <f>"[INCORPORER] "&amp;Procedure!D6</f>
        <v>[INCORPORER] Suggestions - On peut ajouter en garniture,des quartiers de coing pochés et revenus au beurre en sauteuse et légèrement caramélisés dans le miel. - On peut,pour varier la recette,ajouter des raisins secs,une pincée de piment et de la cannelle.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2026-09-15T14:07:15Z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2026-09-15T14:07:15Z</dcterms:modified>
  <cp:revision>1</cp:revision>
</cp:coreProperties>
</file>