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<sst xmlns="http://schemas.openxmlformats.org/spreadsheetml/2006/main" count="99" uniqueCount="99">
  <si>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</si>
  <si>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</si>
  <si>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TRAVERS DE PORC</t>
  </si>
  <si>
    <t>Code</t>
  </si>
  <si>
    <t>GRO_CDC_118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</si>
  <si>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</si>
  <si>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</si>
  <si>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</si>
  <si>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</si>
  <si>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</si>
  <si>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</si>
  <si>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</si>
  <si>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</si>
  <si>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</si>
  <si>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</si>
  <si>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</si>
  <si>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</si>
  <si>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</si>
  <si>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</si>
  <si>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</si>
  <si>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</si>
  <si>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</si>
  <si>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</si>
  <si>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</si>
  <si>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</si>
  <si>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</si>
  <si>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</si>
  <si>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</si>
  <si>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</si>
  <si>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</si>
  <si>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</si>
  <si>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</si>
  <si>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</si>
  <si>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</si>
  <si>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</si>
  <si>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</si>
  <si>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SAUCE-SOJA-SAL</t>
  </si>
  <si>
    <t>Sauce soja salée (shoyu)</t>
  </si>
  <si>
    <t>Sauces asiatiques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</si>
  <si>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</si>
  <si>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</si>
  <si>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</si>
  <si>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</si>
  <si>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</si>
  <si>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</si>
  <si>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00POT_MP033</t>
  </si>
  <si>
    <t>Vinaigre de Xérès</t>
  </si>
  <si>
    <t>Épicerie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</si>
  <si>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</si>
  <si>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</si>
  <si>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</si>
  <si>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</si>
  <si>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</si>
  <si>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</si>
  <si>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</si>
  <si>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</si>
  <si>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</si>
  <si>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</si>
  <si>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</si>
  <si>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</si>
  <si>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</si>
  <si>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</si>
  <si>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</si>
  <si>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</si>
  <si>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</si>
  <si>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</si>
  <si>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</si>
  <si>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</si>
  <si>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</si>
  <si>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Ail haché IQF</t>
  </si>
  <si>
    <t xml:space="preserve">    ↳ Sauce soja salée (shoyu)</t>
  </si>
  <si>
    <t xml:space="preserve">    ↳ Miel de tournesol cristallisé</t>
  </si>
  <si>
    <t xml:space="preserve">    ↳ Vinaigre de Xérès</t>
  </si>
  <si>
    <t xml:space="preserve">    ↳ GINGEMBRE EN POUDRE</t>
  </si>
  <si>
    <t xml:space="preserve">    ↳ Piment de Cayenne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</si>
  <si>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</si>
  <si>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</si>
  <si>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</si>
  <si>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</si>
  <si>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</si>
  <si>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</si>
  <si>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</si>
  <si>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</si>
  <si>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</si>
  <si>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</si>
  <si>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(prepa)</t>
  </si>
  <si>
    <t>MARINER</t>
  </si>
  <si>
    <t>80 min (repos)</t>
  </si>
  <si>
    <t>MARQUER</t>
  </si>
  <si>
    <t>70 min (repos)</t>
  </si>
  <si>
    <t>DRESSER</t>
  </si>
  <si>
    <t>Fiche technique — TRAVERS DE PORC</t>
  </si>
  <si>
    <t>TRAVERS DE PORC  GRO_CDC_118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</si>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</sst>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86.8401125</v>
      </c>
    </row>
    <row r="12">
      <c r="A12" t="s" s="3">
        <v>17</v>
      </c>
      <c r="B12" s="4">
        <v>0.868401125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86.8401125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0.015</v>
      </c>
      <c r="E7" s="11">
        <f>D7*$B$2</f>
        <v>0.015</v>
      </c>
      <c r="F7" t="s">
        <v>35</v>
      </c>
      <c r="G7" s="4">
        <f>E7*30.9875</f>
        <v>0.464813</v>
      </c>
    </row>
    <row r="8">
      <c r="A8" t="s">
        <v>36</v>
      </c>
      <c r="B8" t="s">
        <v>37</v>
      </c>
      <c r="C8" t="s">
        <v>38</v>
      </c>
      <c r="D8" s="9">
        <v>0.7</v>
      </c>
      <c r="E8" s="11">
        <f>D8*$B$2</f>
        <v>0.7</v>
      </c>
      <c r="F8" t="s">
        <v>39</v>
      </c>
      <c r="G8" s="4">
        <f>E8*3.2</f>
        <v>2.24</v>
      </c>
    </row>
    <row r="9">
      <c r="A9" t="s">
        <v>40</v>
      </c>
      <c r="B9" t="s">
        <v>41</v>
      </c>
      <c r="C9" t="s">
        <v>42</v>
      </c>
      <c r="D9" s="9">
        <v>0.006</v>
      </c>
      <c r="E9" s="11">
        <f>D9*$B$2</f>
        <v>0.006</v>
      </c>
      <c r="F9" t="s">
        <v>35</v>
      </c>
      <c r="G9" s="4">
        <f>E9*9.8</f>
        <v>0.0588</v>
      </c>
    </row>
    <row r="10">
      <c r="A10" t="s">
        <v>43</v>
      </c>
      <c r="B10" t="s">
        <v>44</v>
      </c>
      <c r="C10" t="s">
        <v>42</v>
      </c>
      <c r="D10" s="9">
        <v>0.01</v>
      </c>
      <c r="E10" s="11">
        <f>D10*$B$2</f>
        <v>0.01</v>
      </c>
      <c r="F10" t="s">
        <v>35</v>
      </c>
      <c r="G10" s="4">
        <f>E10*12.5</f>
        <v>0.125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39</v>
      </c>
      <c r="G11" s="4">
        <f>E11*12</f>
        <v>3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35</v>
      </c>
      <c r="G12" s="4">
        <f>E12*6.5</f>
        <v>4.875</v>
      </c>
    </row>
    <row r="13">
      <c r="A13" t="s">
        <v>51</v>
      </c>
      <c r="B13" t="s">
        <v>52</v>
      </c>
      <c r="C13" t="s">
        <v>53</v>
      </c>
      <c r="D13" s="9">
        <v>0.05</v>
      </c>
      <c r="E13" s="11">
        <f>D13*$B$2</f>
        <v>0.05</v>
      </c>
      <c r="F13" t="s">
        <v>35</v>
      </c>
      <c r="G13" s="4">
        <f>E13*0.35</f>
        <v>0.0175</v>
      </c>
    </row>
    <row r="14">
      <c r="A14" t="s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35</v>
      </c>
      <c r="G14" s="4">
        <f>E14*9.26</f>
        <v>1.389</v>
      </c>
    </row>
    <row r="15">
      <c r="A15" t="s">
        <v>57</v>
      </c>
      <c r="B15" t="s">
        <v>58</v>
      </c>
      <c r="C15" t="s">
        <v>59</v>
      </c>
      <c r="D15" s="9">
        <v>19</v>
      </c>
      <c r="E15" s="11">
        <f>D15*$B$2</f>
        <v>19</v>
      </c>
      <c r="F15" t="s">
        <v>35</v>
      </c>
      <c r="G15" s="4">
        <f>E15*3.93</f>
        <v>74.67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19</v>
      </c>
      <c r="E3" t="s">
        <v>35</v>
      </c>
      <c r="F3" t="s">
        <v>59</v>
      </c>
    </row>
    <row r="4">
      <c r="A4">
        <v>1</v>
      </c>
      <c r="B4" t="s">
        <v>69</v>
      </c>
      <c r="C4" t="s">
        <v>68</v>
      </c>
      <c r="D4" s="11">
        <v>0.15</v>
      </c>
      <c r="E4" t="s">
        <v>35</v>
      </c>
      <c r="F4" t="s">
        <v>56</v>
      </c>
    </row>
    <row r="5">
      <c r="A5">
        <v>1</v>
      </c>
      <c r="B5" t="s">
        <v>70</v>
      </c>
      <c r="C5" t="s">
        <v>68</v>
      </c>
      <c r="D5" s="11">
        <v>0.7</v>
      </c>
      <c r="E5" t="s">
        <v>39</v>
      </c>
      <c r="F5" t="s">
        <v>38</v>
      </c>
    </row>
    <row r="6">
      <c r="A6">
        <v>1</v>
      </c>
      <c r="B6" t="s">
        <v>71</v>
      </c>
      <c r="C6" t="s">
        <v>68</v>
      </c>
      <c r="D6" s="11">
        <v>0.75</v>
      </c>
      <c r="E6" t="s">
        <v>35</v>
      </c>
      <c r="F6" t="s">
        <v>50</v>
      </c>
    </row>
    <row r="7">
      <c r="A7">
        <v>1</v>
      </c>
      <c r="B7" t="s">
        <v>72</v>
      </c>
      <c r="C7" t="s">
        <v>68</v>
      </c>
      <c r="D7" s="11">
        <v>0.25</v>
      </c>
      <c r="E7" t="s">
        <v>39</v>
      </c>
      <c r="F7" t="s">
        <v>47</v>
      </c>
    </row>
    <row r="8">
      <c r="A8">
        <v>1</v>
      </c>
      <c r="B8" t="s">
        <v>73</v>
      </c>
      <c r="C8" t="s">
        <v>68</v>
      </c>
      <c r="D8" s="11">
        <v>0.015</v>
      </c>
      <c r="E8" t="s">
        <v>35</v>
      </c>
      <c r="F8" t="s">
        <v>34</v>
      </c>
    </row>
    <row r="9">
      <c r="A9">
        <v>1</v>
      </c>
      <c r="B9" t="s">
        <v>74</v>
      </c>
      <c r="C9" t="s">
        <v>68</v>
      </c>
      <c r="D9" s="11">
        <v>0.006</v>
      </c>
      <c r="E9" t="s">
        <v>35</v>
      </c>
      <c r="F9" t="s">
        <v>42</v>
      </c>
    </row>
    <row r="10">
      <c r="A10">
        <v>1</v>
      </c>
      <c r="B10" t="s">
        <v>75</v>
      </c>
      <c r="C10" t="s">
        <v>68</v>
      </c>
      <c r="D10" s="11">
        <v>0.05</v>
      </c>
      <c r="E10" t="s">
        <v>35</v>
      </c>
      <c r="F10" t="s">
        <v>53</v>
      </c>
    </row>
    <row r="11">
      <c r="A11">
        <v>1</v>
      </c>
      <c r="B11" t="s">
        <v>76</v>
      </c>
      <c r="C11" t="s">
        <v>68</v>
      </c>
      <c r="D11" s="11">
        <v>0.01</v>
      </c>
      <c r="E11" t="s">
        <v>35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84</v>
      </c>
      <c r="D3" t="inlineStr" s="14">
        <is>
          <t>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t>
        </is>
      </c>
      <c r="E3" t="s" s="14"/>
      <c r="F3" t="s">
        <v>85</v>
      </c>
    </row>
    <row r="4">
      <c r="A4" t="s">
        <v>2</v>
      </c>
      <c r="B4">
        <v>3</v>
      </c>
      <c r="C4" t="s">
        <v>86</v>
      </c>
      <c r="D4" t="inlineStr" s="14">
        <is>
          <t>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t>
        </is>
      </c>
      <c r="E4" t="s" s="14"/>
      <c r="F4" t="s">
        <v>87</v>
      </c>
    </row>
    <row r="5">
      <c r="A5" t="s">
        <v>2</v>
      </c>
      <c r="B5">
        <v>4</v>
      </c>
      <c r="C5" t="s">
        <v>88</v>
      </c>
      <c r="D5" t="inlineStr" s="14">
        <is>
          <t>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t>
        </is>
      </c>
      <c r="E5" t="s" s="14"/>
      <c r="F5" t="s">
        <v>89</v>
      </c>
    </row>
    <row r="6">
      <c r="A6" t="s">
        <v>2</v>
      </c>
      <c r="B6">
        <v>5</v>
      </c>
      <c r="C6" t="s">
        <v>90</v>
      </c>
      <c r="D6" t="inlineStr" s="14">
        <is>
          <t>Dresser et servir - Dresser la portion de travers de porc dans une assiette. - Décorer de feuilles de coriandre ou de persil plat. - Accompagner les travers de porc avec de la purée de pommes de terre,de pâtes, de riz parfumé,de pommes de terre rissolées,etc.</t>
        </is>
      </c>
      <c r="E6" t="s" s="14"/>
      <c r="F6"/>
    </row>
    <row r="7">
      <c r="A7" t="s">
        <v>2</v>
      </c>
      <c r="B7">
        <v>6</v>
      </c>
      <c r="C7"/>
      <c r="D7" t="inlineStr" s="14">
        <is>
          <t>Suggestion - Les travers de porc peuvent aussi se frire.Il suffit,une fois les morceaux de porc égouttés de la marinade,de les saupoudrer,de les mélanger à 300 g de fécule de pomme de terre et de les frire.</t>
        </is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91</v>
      </c>
      <c r="B1"/>
      <c r="C1"/>
      <c r="D1"/>
    </row>
    <row r="2">
      <c r="A2" t="str" s="15">
        <f>"GRO_CDC_118 · GRO.VIANDES · référence : "&amp;Besoins!B3&amp;" "&amp;Besoins!C3&amp;" · multiplicateur réglable sur la feuille ""Besoins"""</f>
        <v>GRO_CDC_118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94</v>
      </c>
      <c r="B6" t="str" s="14">
        <f>"[PRÉPARER] "&amp;Procedure!D3</f>
        <v>[PRÉPARER] Préparations préliminaires - Déconditionner les travers de porc,suivant la procédure.Réserver au froid,dans un g GN 2/1 H 200 en polycarbonate muni d’une grille égouttoir et d’un couvercle. - Laver et désinfecter la coriandre ou le persil plat. - Effeuiller la coriandre ou le persil plat.Réserver au froid.</v>
      </c>
      <c r="C6"/>
      <c r="D6"/>
    </row>
    <row r="7">
      <c r="A7" t="s" s="17">
        <v>95</v>
      </c>
      <c r="B7" t="str" s="14">
        <f>"[MARINER] "&amp;Procedure!D4</f>
        <v>[MARINER] Faire mariner les travers de porc g La veille de la cuisson - Détailler les travers de porc en portions. - Dans un GN 2/1 H 200,mélanger l’ensemble des éléments de la marinade. - Se munir de gants à usage unique,en prenant les précautions d’usage.Enrober les portions de travers de porc de marinade.Mélanger intimement la viande et la marinade. - Laisser mariner les travers de porc dans le bac GN 2/1.Couvrir.Indiquer sur le couvercle,la traçabilité des travers de porc et la date de la mise en marinade. - Stocker au froid à + 3 °C en attente d’utilisation.</v>
      </c>
      <c r="C7"/>
      <c r="D7"/>
    </row>
    <row r="8">
      <c r="A8" t="s" s="17">
        <v>96</v>
      </c>
      <c r="B8" t="str" s="14">
        <f>"[MARQUER] "&amp;Procedure!D5</f>
        <v>[MARQUER] Marquer la cuisson des travers de porc - Préchauffer le four,sur la position mixte,à + 175 °C. - Sur des grilles de cuisson GN 1/1,disposer les travers de porc sans les serrer de façon à ce que la chaleur puisse griller les côtés. - Étager les grilles sur l’échelle de cuisson.Si possible,espacer les grilles pour faciliter la cuisson. - Pour récupérer les graisses de cuisson,mettre un bac qui fera fonction de lèchefrite sous les grilles de cuisson dans le bas de l’échelle. - Poser la sonde de cuisson au cœur d’un travers de porc. - Enfourner.Cuire.Au terme de la cuisson,la température doit atteindre + 85 °C à cœur. - En cours de cuisson,arroser les travers de porc avec le reste de la marinade. - Respecter la procédure de fin de cuisson. - Débarrasser les travers de porc dans 4 bacs GN 1/1 H 100.Couvrir. - Stocker en armoire chaude et maintenir à la température de + 63 °C au cœur de la viande,en attente de consommation.</v>
      </c>
      <c r="C8"/>
      <c r="D8"/>
    </row>
    <row r="9">
      <c r="A9" t="s" s="17">
        <v>97</v>
      </c>
      <c r="B9" t="str" s="14">
        <f>"[DRESSER] "&amp;Procedure!D6</f>
        <v>[DRESSER] Dresser et servir - Dresser la portion de travers de porc dans une assiette. - Décorer de feuilles de coriandre ou de persil plat. - Accompagner les travers de porc avec de la purée de pommes de terre,de pâtes, de riz parfumé,de pommes de terre rissolées,etc.</v>
      </c>
      <c r="C9"/>
      <c r="D9"/>
    </row>
    <row r="10">
      <c r="A10" t="s" s="17">
        <v>98</v>
      </c>
      <c r="B10" t="str" s="14">
        <f>Procedure!D7</f>
        <v>Suggestion - Les travers de porc peuvent aussi se frire.Il suffit,une fois les morceaux de porc égouttés de la marinade,de les saupoudrer,de les mélanger à 300 g de fécule de pomme de terre et de les frire.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2026-07-31T23:55:27Z</dcterms:created>
  <dc:title>TRAVERS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2026-07-31T23:55:27Z</dcterms:modified>
  <cp:revision>1</cp:revision>
</cp:coreProperties>
</file>