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<sst xmlns="http://schemas.openxmlformats.org/spreadsheetml/2006/main" count="104" uniqueCount="104">
  <si>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</si>
  <si>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</si>
  <si>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RÔTI DE PORC</t>
  </si>
  <si>
    <t>Code</t>
  </si>
  <si>
    <t>GRO_CDC_117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</si>
  <si>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</si>
  <si>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</si>
  <si>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</si>
  <si>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</si>
  <si>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</si>
  <si>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</si>
  <si>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</si>
  <si>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</si>
  <si>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</si>
  <si>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</si>
  <si>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</si>
  <si>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</si>
  <si>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</si>
  <si>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</si>
  <si>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</si>
  <si>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</si>
  <si>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</si>
  <si>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</si>
  <si>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</si>
  <si>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</si>
  <si>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</si>
  <si>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</si>
  <si>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</si>
  <si>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</si>
  <si>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</si>
  <si>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</si>
  <si>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</si>
  <si>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</si>
  <si>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</si>
  <si>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</si>
  <si>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</si>
  <si>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</si>
  <si>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</si>
  <si>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</si>
  <si>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</si>
  <si>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</si>
  <si>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</si>
  <si>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</si>
  <si>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</si>
  <si>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</si>
  <si>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</si>
  <si>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</si>
  <si>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</si>
  <si>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</si>
  <si>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</si>
  <si>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</si>
  <si>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</si>
  <si>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</si>
  <si>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</si>
  <si>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</si>
  <si>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</si>
  <si>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</si>
  <si>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</si>
  <si>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</si>
  <si>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</si>
  <si>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</si>
  <si>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</si>
  <si>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</si>
  <si>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</si>
  <si>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</si>
  <si>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</si>
  <si>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</si>
  <si>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</si>
  <si>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</si>
  <si>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</si>
  <si>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Sauce soja salée (shoyu)</t>
  </si>
  <si>
    <t xml:space="preserve">    ↳ Ail haché IQF</t>
  </si>
  <si>
    <t xml:space="preserve">    ↳ Sucre poudre sac 1kg</t>
  </si>
  <si>
    <t xml:space="preserve">    ↳ Poivre noir moulu</t>
  </si>
  <si>
    <t xml:space="preserve">    ↳ Sel fin de cuisine</t>
  </si>
  <si>
    <t xml:space="preserve">    ↳ Miel de tournesol cristallisé</t>
  </si>
  <si>
    <t xml:space="preserve">    ↳ Vinaigre vin rouge 6° bouteille 1,5L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</si>
  <si>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</si>
  <si>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</si>
  <si>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</si>
  <si>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</si>
  <si>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</si>
  <si>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</si>
  <si>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</si>
  <si>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</si>
  <si>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RÔTIR</t>
  </si>
  <si>
    <t>MARINER</t>
  </si>
  <si>
    <t>CUIRE</t>
  </si>
  <si>
    <t>GLACER</t>
  </si>
  <si>
    <t>125 min (repos)</t>
  </si>
  <si>
    <t>DÉGRAISSER</t>
  </si>
  <si>
    <t>140 min (cuisson)</t>
  </si>
  <si>
    <t>SERVIR</t>
  </si>
  <si>
    <t>Servir - Servir les tranches de porc laquées arrosées de jus aux 5 parfums. - Accompagner de nouilles chinoises,de riz,etc.</t>
  </si>
  <si>
    <t>Fiche technique — RÔTI DE PORC</t>
  </si>
  <si>
    <t>RÔTI DE PORC  GRO_CDC_117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</si>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</sst>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70.2755</v>
      </c>
    </row>
    <row r="12">
      <c r="A12" t="s" s="3">
        <v>16</v>
      </c>
      <c r="B12" s="4">
        <v>0.702755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70.2755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E7*3.2</f>
        <v>1.6</v>
      </c>
    </row>
    <row r="8">
      <c r="A8" t="s" s="12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34</v>
      </c>
      <c r="G8" s="4">
        <f>E8*0.003</f>
        <v>0.0015</v>
      </c>
    </row>
    <row r="9">
      <c r="A9" t="s">
        <v>38</v>
      </c>
      <c r="B9" t="s">
        <v>39</v>
      </c>
      <c r="C9" t="s">
        <v>40</v>
      </c>
      <c r="D9" s="9">
        <v>0.012</v>
      </c>
      <c r="E9" s="11">
        <f>D9*$B$2</f>
        <v>0.012</v>
      </c>
      <c r="F9" t="s">
        <v>41</v>
      </c>
      <c r="G9" s="4">
        <f>E9*12.5</f>
        <v>0.15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45</v>
      </c>
      <c r="G10" s="4">
        <f>E10*1.79</f>
        <v>0.4475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41</v>
      </c>
      <c r="G11" s="4">
        <f>E11*2.7</f>
        <v>0.54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41</v>
      </c>
      <c r="G12" s="4">
        <f>E12*6.5</f>
        <v>3.25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41</v>
      </c>
      <c r="G13" s="4">
        <f>E13*0.35</f>
        <v>0.0175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41</v>
      </c>
      <c r="G14" s="4">
        <f>E14*9.26</f>
        <v>1.389</v>
      </c>
    </row>
    <row r="15">
      <c r="A15" t="s">
        <v>58</v>
      </c>
      <c r="B15" t="s">
        <v>59</v>
      </c>
      <c r="C15" t="s">
        <v>60</v>
      </c>
      <c r="D15" s="9">
        <v>16</v>
      </c>
      <c r="E15" s="11">
        <f>D15*$B$2</f>
        <v>16</v>
      </c>
      <c r="F15" t="s">
        <v>41</v>
      </c>
      <c r="G15" s="4">
        <f>E15*3.93</f>
        <v>62.88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16</v>
      </c>
      <c r="E3" t="s">
        <v>41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0.5</v>
      </c>
      <c r="E4" t="s">
        <v>34</v>
      </c>
      <c r="F4" t="s">
        <v>33</v>
      </c>
    </row>
    <row r="5">
      <c r="A5">
        <v>1</v>
      </c>
      <c r="B5" t="s">
        <v>71</v>
      </c>
      <c r="C5" t="s">
        <v>69</v>
      </c>
      <c r="D5" s="11">
        <v>0.15</v>
      </c>
      <c r="E5" t="s">
        <v>41</v>
      </c>
      <c r="F5" t="s">
        <v>57</v>
      </c>
    </row>
    <row r="6">
      <c r="A6">
        <v>1</v>
      </c>
      <c r="B6" t="s">
        <v>72</v>
      </c>
      <c r="C6" t="s">
        <v>69</v>
      </c>
      <c r="D6" s="11">
        <v>0.2</v>
      </c>
      <c r="E6" t="s">
        <v>41</v>
      </c>
      <c r="F6" t="s">
        <v>48</v>
      </c>
    </row>
    <row r="7">
      <c r="A7">
        <v>1</v>
      </c>
      <c r="B7" t="s">
        <v>73</v>
      </c>
      <c r="C7" t="s">
        <v>69</v>
      </c>
      <c r="D7" s="11">
        <v>0.012</v>
      </c>
      <c r="E7" t="s">
        <v>41</v>
      </c>
      <c r="F7" t="s">
        <v>40</v>
      </c>
    </row>
    <row r="8">
      <c r="A8">
        <v>1</v>
      </c>
      <c r="B8" t="s">
        <v>74</v>
      </c>
      <c r="C8" t="s">
        <v>69</v>
      </c>
      <c r="D8" s="11">
        <v>0.05</v>
      </c>
      <c r="E8" t="s">
        <v>41</v>
      </c>
      <c r="F8" t="s">
        <v>54</v>
      </c>
    </row>
    <row r="9">
      <c r="A9">
        <v>1</v>
      </c>
      <c r="B9" t="s">
        <v>75</v>
      </c>
      <c r="C9" t="s">
        <v>69</v>
      </c>
      <c r="D9" s="11">
        <v>0.5</v>
      </c>
      <c r="E9" t="s">
        <v>41</v>
      </c>
      <c r="F9" t="s">
        <v>51</v>
      </c>
    </row>
    <row r="10">
      <c r="A10">
        <v>1</v>
      </c>
      <c r="B10" t="s">
        <v>76</v>
      </c>
      <c r="C10" t="s">
        <v>69</v>
      </c>
      <c r="D10" s="11">
        <v>0.25</v>
      </c>
      <c r="E10" t="s">
        <v>34</v>
      </c>
      <c r="F10" t="s">
        <v>44</v>
      </c>
    </row>
    <row r="11">
      <c r="A11">
        <v>1</v>
      </c>
      <c r="B11" t="s">
        <v>77</v>
      </c>
      <c r="C11" t="s">
        <v>69</v>
      </c>
      <c r="D11" s="11">
        <v>0.5</v>
      </c>
      <c r="E11" t="s">
        <v>34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4">
        <is>
          <t>Mise en place du poste de travail - Vérifier les D.L.C.,peser les denrées,sélectionner le matériel nécessaire.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85</v>
      </c>
      <c r="D3" t="inlineStr" s="14">
        <is>
          <t>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86</v>
      </c>
      <c r="D4" t="inlineStr" s="14">
        <is>
          <t>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t>
        </is>
      </c>
      <c r="E4" t="s" s="14"/>
      <c r="F4"/>
    </row>
    <row r="5">
      <c r="A5" t="s">
        <v>2</v>
      </c>
      <c r="B5">
        <v>4</v>
      </c>
      <c r="C5" t="s">
        <v>87</v>
      </c>
      <c r="D5" t="inlineStr" s="14">
        <is>
          <t>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t>
        </is>
      </c>
      <c r="E5" t="s" s="14"/>
      <c r="F5"/>
    </row>
    <row r="6">
      <c r="A6" t="s">
        <v>2</v>
      </c>
      <c r="B6">
        <v>5</v>
      </c>
      <c r="C6" t="s">
        <v>88</v>
      </c>
      <c r="D6" t="inlineStr" s="14">
        <is>
          <t>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t>
        </is>
      </c>
      <c r="E6" t="s" s="14"/>
      <c r="F6" t="s">
        <v>89</v>
      </c>
    </row>
    <row r="7">
      <c r="A7" t="s">
        <v>2</v>
      </c>
      <c r="B7">
        <v>6</v>
      </c>
      <c r="C7" t="s">
        <v>90</v>
      </c>
      <c r="D7" t="inlineStr" s="14">
        <is>
          <t>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t>
        </is>
      </c>
      <c r="E7" t="s" s="14"/>
      <c r="F7" t="s">
        <v>91</v>
      </c>
    </row>
    <row r="8">
      <c r="A8" t="s">
        <v>2</v>
      </c>
      <c r="B8">
        <v>7</v>
      </c>
      <c r="C8" t="s">
        <v>92</v>
      </c>
      <c r="D8" t="s" s="14">
        <v>93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La poudre de roucou est issue de la baie du roucouyer,arbrisseau qui pousse aux Caraïbes. - Elle est plus employée comme colorant que comme épices. - Les produits utilisés dans cette recette se trouvent dans les épiceries exotiques.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"GRO_CDC_117 · GRO.VIANDES · référence : "&amp;Besoins!B3&amp;" "&amp;Besoins!C3&amp;" · multiplicateur réglable sur la feuille ""Besoins"""</f>
        <v>GRO_CDC_117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7">
        <v>97</v>
      </c>
      <c r="B6" t="str" s="14">
        <f>"[RÔTIR] "&amp;Procedure!D3</f>
        <v>[RÔTIR] Préparations préliminaires - Déconditionner les rôtis de porc suivant la procédure.Réserver au froid. - Mélanger les éléments du glaçage dans une calotte.Réserver. - Dans une russe,réaliser 4 litres de jus de porc,à partir de fond déshydraté,en se reportant aux recommandations du fabricant.Réserver au chaud en attente d’utilisation.</v>
      </c>
      <c r="C6"/>
      <c r="D6"/>
    </row>
    <row r="7">
      <c r="A7" t="s" s="17">
        <v>98</v>
      </c>
      <c r="B7" t="str" s="14">
        <f>"[MARINER] "&amp;Procedure!D4</f>
        <v>[MARINER] Faire mariner la viande - La veille : dans un bac GN 2/1 200 en polycarbonate,mélanger les éléments de la marinade. - Rouler les rôtis dans la marinade.Retourner de temps en temps les rôtis dans la marinade. - Inscrire la traçabilité du produit et la date de la mise en marinade sur le couvercle du bac.Couvrir et stocker en chambre froide.</v>
      </c>
      <c r="C7"/>
      <c r="D7"/>
    </row>
    <row r="8">
      <c r="A8" t="s" s="17">
        <v>99</v>
      </c>
      <c r="B8" t="str" s="14">
        <f>"[CUIRE] "&amp;Procedure!D5</f>
        <v>[CUIRE] Cuire la viande - Préchauffer le four sur la position chaleur mixte à + 170 °C. - Égoutter la viande. - Disposer les rôtis marinés sur des grilles de cuisson. - Placer les grilles de cuisson sur l’échelle de four. - Placer un bac GN faisant fonction de lèchefrite sous les grilles pour récupérer les graisses de cuisson. - Poser la sonde de cuisson au milieu d’un rôti,dans sa longueur,en l’introduisant par une extrémité. - Enfourner l’échelle et cuire.Atteindre +85 / 87 °C au terme de la cuisson.</v>
      </c>
      <c r="C8"/>
      <c r="D8"/>
    </row>
    <row r="9">
      <c r="A9" t="s" s="17">
        <v>100</v>
      </c>
      <c r="B9" t="str" s="14">
        <f>"[GLACER] "&amp;Procedure!D6</f>
        <v>[GLACER] Glacer les rôtis - Aux 4/5 de la cuisson,enduire au pinceau les rôtis,du mélange eau,miel,roucou et vinaigre. - Répéter plusieurs fois l’opération pendant la cuisson.Au terme de la cuisson,finir le glaçage à la chaleur sèche à + 190 / 200 °C. - Le glaçage doit donner un aspect brillant. - Respecter la procédure de fin de cuisson. - Trancher les rôtis.Disposer les tranches de viande dans 4 bacs GN 1/1 H 65. - Filmer les bacs ,les stocker en armoire chaude et les maintenir à + 63 °C en attente de consommation.</v>
      </c>
      <c r="C9"/>
      <c r="D9"/>
    </row>
    <row r="10">
      <c r="A10" t="s" s="17">
        <v>101</v>
      </c>
      <c r="B10" t="str" s="14">
        <f>"[DÉGRAISSER] "&amp;Procedure!D7</f>
        <v>[DÉGRAISSER] Confectionner le jus - Dégraisser l’exsudat de cuisson récupéré dans la lèchefrite et ne garder que le jus de la viande. - Verser le jus récupéré dans une russe. - Ajouter le jus de porc. - Corser le goût avec l’épice aux 5 parfums,de la sauce soja et gingembre.Mettre au point l’assaisonnement. - Réserver au chaud dans un bac GN 1/2 H 200.</v>
      </c>
      <c r="C10"/>
      <c r="D10"/>
    </row>
    <row r="11">
      <c r="A11" t="s" s="17">
        <v>102</v>
      </c>
      <c r="B11" t="str" s="14">
        <f>"[SERVIR] "&amp;Procedure!D8</f>
        <v>[SERVIR] Servir - Servir les tranches de porc laquées arrosées de jus aux 5 parfums. - Accompagner de nouilles chinoises,de riz,etc.</v>
      </c>
      <c r="C11"/>
      <c r="D11"/>
    </row>
    <row r="12">
      <c r="A12" t="s" s="17">
        <v>103</v>
      </c>
      <c r="B12" t="str" s="14">
        <f>Procedure!D9</f>
        <v>Commentaires - La poudre de roucou est issue de la baie du roucouyer,arbrisseau qui pousse aux Caraïbes. - Elle est plus employée comme colorant que comme épices. - Les produits utilisés dans cette recette se trouvent dans les épiceries exotiques.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2026-07-31T23:56:17Z</dcterms:created>
  <dc:title>RÔTI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2026-07-31T23:56:17Z</dcterms:modified>
  <cp:revision>1</cp:revision>
</cp:coreProperties>
</file>